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urin\Desktop\REBALANS III 2020\"/>
    </mc:Choice>
  </mc:AlternateContent>
  <xr:revisionPtr revIDLastSave="0" documentId="13_ncr:1_{CFC96354-E1F6-4D46-9839-21545412EAB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Sheet1!$A$1:$R$126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0" i="1" l="1"/>
  <c r="Q110" i="1"/>
  <c r="P110" i="1"/>
  <c r="O110" i="1"/>
  <c r="I110" i="1"/>
  <c r="H110" i="1"/>
  <c r="N110" i="1"/>
  <c r="N55" i="1"/>
</calcChain>
</file>

<file path=xl/sharedStrings.xml><?xml version="1.0" encoding="utf-8"?>
<sst xmlns="http://schemas.openxmlformats.org/spreadsheetml/2006/main" count="455" uniqueCount="348">
  <si>
    <t>OPĆI CILJ</t>
  </si>
  <si>
    <t>POSEBNI CILJ</t>
  </si>
  <si>
    <t>RAZDJEL</t>
  </si>
  <si>
    <t xml:space="preserve">ŠIFRA PROGRAMA / PROJEKTA </t>
  </si>
  <si>
    <t>NAZIV PROGRAMA / PROJEKTA / AKTIVNOSTI</t>
  </si>
  <si>
    <t>PLAN 2020.</t>
  </si>
  <si>
    <t>PROJEKCIJA 2021.</t>
  </si>
  <si>
    <t>PROJEKCIJA 2022.</t>
  </si>
  <si>
    <t>POKAZATELJ REZULTATA (OPISNO)</t>
  </si>
  <si>
    <t>POLAZNA VRIJEDNOST 2019.</t>
  </si>
  <si>
    <t>CILJANA VRIJEDNOST 2020.</t>
  </si>
  <si>
    <t>CILJANA VRIJEDNOST 2021.</t>
  </si>
  <si>
    <t>CILJANA VRIJEDNOST 2022.</t>
  </si>
  <si>
    <t>1. RAZVOJ KONKURENTNOG GOSPODARSTVA</t>
  </si>
  <si>
    <t>1.1. Poticanje razvoja gospodarstva i poduzetništva</t>
  </si>
  <si>
    <t>1.2. Unapređenje turizma</t>
  </si>
  <si>
    <t>1.3. Pametni Grad (smart city)</t>
  </si>
  <si>
    <t>1.4. Poticanje poljoprivrede i ribarstva</t>
  </si>
  <si>
    <t>2. UNAPREĐENJE INFEASTRUKTURE</t>
  </si>
  <si>
    <t>2.1. Unapređenje prometne infrastrukture</t>
  </si>
  <si>
    <t>2.2. Unapređenje vodnog gospodarstva</t>
  </si>
  <si>
    <t>2.3. Unapređenje javnih površina kroz ulaganje u infrastrukturu</t>
  </si>
  <si>
    <t>2.4. Zaštita okolišta</t>
  </si>
  <si>
    <t>4. RAZVOJ LJUDSKIH RESURSA, POBOLJŠANJE KVALITETE ŽIVOTA TE UNAPREĐENJE DRUŠTVENE INFRASTRUKTURE</t>
  </si>
  <si>
    <t>4.1. Unapređenje kvalitete života</t>
  </si>
  <si>
    <t>4.4. Unapređenje sustava civilne zaštite i vatrogastva</t>
  </si>
  <si>
    <t>4.5 Upravljanje razvojem</t>
  </si>
  <si>
    <t>02</t>
  </si>
  <si>
    <t>04</t>
  </si>
  <si>
    <t>05</t>
  </si>
  <si>
    <t>07</t>
  </si>
  <si>
    <t>08</t>
  </si>
  <si>
    <t>09</t>
  </si>
  <si>
    <t>13</t>
  </si>
  <si>
    <t>14</t>
  </si>
  <si>
    <t>Upravni odjel za poslove gradonačelnika</t>
  </si>
  <si>
    <t>Upravni odjel za turizam, gospodarstvo i more</t>
  </si>
  <si>
    <t>Upravni odjel za komunalne djelatnosti i mjesnu samoupravu</t>
  </si>
  <si>
    <t>Upravni odjel za urbanizam, prostorno planiranje i zaštitu okolišta</t>
  </si>
  <si>
    <t>Upravni odjel za obrazovanje, šport, socijalnu skrb i civilno društvo</t>
  </si>
  <si>
    <t>Upravni odjel za kulturu i baštinu</t>
  </si>
  <si>
    <t>Upravni odjel za promet</t>
  </si>
  <si>
    <t>Upravni odjel za izgradnju i upravljanje projektima</t>
  </si>
  <si>
    <t>Upravni odjel za europske fondove, regionalnu i međunarodnu suradnju</t>
  </si>
  <si>
    <t>Predsjednik Gradskog vijeća mr. sc. Marko Potrebica</t>
  </si>
  <si>
    <t>Spremnici za odvojeno prikupljanje otpada</t>
  </si>
  <si>
    <t>Nabavka spremnika za odvojeno prikupljanje otpada</t>
  </si>
  <si>
    <t>Nabava opreme za profesionalno vatrogastvo</t>
  </si>
  <si>
    <t>Bolja opremljenost Javne vatrogasne postrojbe.</t>
  </si>
  <si>
    <t>Potpore  tradicijskim  obrtima</t>
  </si>
  <si>
    <t>42 obrtnika x 2.000,00 kn mjesečno x 12 mjeseci</t>
  </si>
  <si>
    <t>Sufinanciranje  zapošljavanja  pripravnika</t>
  </si>
  <si>
    <t>cca 21 pripravnika x 2.800,00 kn mjesečno x 12 mjeseci</t>
  </si>
  <si>
    <t>Razvoj turizma - Poboljšanje  turističke  ponude</t>
  </si>
  <si>
    <t>Dubrovačka trpeza, Ljetna događanja, Brodska linija Gruž - Koločep - Gruž</t>
  </si>
  <si>
    <t>Razvoj turizma - Poticanje razvoja ruralnog turizma</t>
  </si>
  <si>
    <t>Razvoj turizma - Kulturni programi i manifestacije</t>
  </si>
  <si>
    <t>Razvoj turizma - Dubrovački  zimski  festival</t>
  </si>
  <si>
    <t>Uspostavljanje novih zračnih linija</t>
  </si>
  <si>
    <t>Revitalizacija poljoprivredne proizvodnje</t>
  </si>
  <si>
    <t>Manifestacije i dramski programi</t>
  </si>
  <si>
    <t>Poboljšanje ponude u zimskom razdoblju</t>
  </si>
  <si>
    <t>900.000</t>
  </si>
  <si>
    <t>Poticanje poljoprivrede i ribarstva</t>
  </si>
  <si>
    <t>Subvencije trgovačkim društvima i donacije građanima i kućanstvima</t>
  </si>
  <si>
    <t>222.600</t>
  </si>
  <si>
    <t>Zaštita okoliša / Zaštita prirode</t>
  </si>
  <si>
    <t>Zaštita okoliša / Zaštita od buke</t>
  </si>
  <si>
    <t>Razvoj civilnog društva / Projekti udruga iz područja zaštite okoliša i prirode</t>
  </si>
  <si>
    <t>% (kumulativ) izrađenosti plana zelene infrastrukture</t>
  </si>
  <si>
    <t>% (kumulativ) izrađenosti karte buke s akcijskim planom</t>
  </si>
  <si>
    <t>broj projekata udruga iz područja zaštite okoliša i prirode</t>
  </si>
  <si>
    <t>0</t>
  </si>
  <si>
    <t>91</t>
  </si>
  <si>
    <t>49</t>
  </si>
  <si>
    <t>21</t>
  </si>
  <si>
    <t>100</t>
  </si>
  <si>
    <t>22</t>
  </si>
  <si>
    <t>broj usklađenja Prostornog plana uređenja sa Zakonom i planovima šireg područja</t>
  </si>
  <si>
    <t>broj usklađenja Generalnog urbanističkog plana sa Zakonom i planovima šireg područja</t>
  </si>
  <si>
    <t>broj provedenih arhitektonsko-urbanističkih natječaja</t>
  </si>
  <si>
    <t>broj izrađene prostorno-planske dokumentacije kao podloge za prostorno uređenje/planiranje</t>
  </si>
  <si>
    <t>broj projekata udruga iz područja urbanizma i prostornog planiranja</t>
  </si>
  <si>
    <t>2</t>
  </si>
  <si>
    <t>1</t>
  </si>
  <si>
    <t>29</t>
  </si>
  <si>
    <t>15</t>
  </si>
  <si>
    <t>Smart City</t>
  </si>
  <si>
    <t>Ment. progr. za IT start up-ove, edukac.</t>
  </si>
  <si>
    <t>Participativno budžetiranje</t>
  </si>
  <si>
    <t>angažman zajednice, demokratičnost procesa, značaj financiranih projekata</t>
  </si>
  <si>
    <t>Ulaganje u nerazvrstane ceste i javne površine - Kardinala Stepinca - Iva Dulčića</t>
  </si>
  <si>
    <t>Ulaganje u nerazvrstane ceste i javne površine -Sanacija obale Rijeke Dubrovačke</t>
  </si>
  <si>
    <t>Komunalna infrastruktura za stanogradnju - Infrastruktura Solitudo</t>
  </si>
  <si>
    <t>Komunalna infrastruktura za stanogradnju - Parking  HRVI</t>
  </si>
  <si>
    <t>Komunalna infrastruktura za stanogradnju - Cesta - zgrade  HRVI</t>
  </si>
  <si>
    <t>Komunalna infrastruktura za stanogradnju - Nika i Meda Pucića</t>
  </si>
  <si>
    <t>Komunalna infrastruktura za stanogradnju - Garaža Mokošica</t>
  </si>
  <si>
    <t>Ulaganja u vodoopskrbu i odvodnju - Izmiještanje komunalnih instalacija</t>
  </si>
  <si>
    <t>Ulaganja u vodoopskrbu i odvodnju - 'VODOOPSKRBA ŠTIKOVICA – VRBICA – LOZICA – MOKOŠICA''</t>
  </si>
  <si>
    <t xml:space="preserve">Ulaganja u vodoopskrbu i odvodnju - Oborinska odvornja Andrije Hebranga </t>
  </si>
  <si>
    <t>Ulaganja u vodoopskrbu i odvodnju - Montovjerna Batala oborinska odvodnja</t>
  </si>
  <si>
    <t>Cestogradnja - rekonstrukcija - Cesta Most  Dr F.Tuđmana -Osojnik</t>
  </si>
  <si>
    <t>Cestogradnja - rekonstrukcija - Cesta Tamarić</t>
  </si>
  <si>
    <t xml:space="preserve">Cestogradnja - rekonstrukcija - Cesta Gornja Sela </t>
  </si>
  <si>
    <t>Cestogradnja - rekonstrukcija - Tehničko tehnološki blok Osojnik</t>
  </si>
  <si>
    <t>Cestogradnja - rekonstrukcija - Lapadska obala</t>
  </si>
  <si>
    <t>Cestogradnja - rekonstrukcija - Cesta Nuncijata</t>
  </si>
  <si>
    <t>Cestogradnja - rekonstrukcija - Importane</t>
  </si>
  <si>
    <t>Ulaganje u nerazvrstane ceste i javne površine - Javna površina ispred Stadiona Lapad</t>
  </si>
  <si>
    <t>Ulaganja u ostale građevinske objekte - Izgradnja groblja na Dubcu</t>
  </si>
  <si>
    <t>Ulaganja u ostale građevinske objekte - Sanacija odlagališta Grabovica</t>
  </si>
  <si>
    <t>Ulaganja u ostale građevinske objekte - Azil za životinje</t>
  </si>
  <si>
    <t>Kapitalno ulaganje u javnu rasvjetu - Javna rasvjeta Stara Mokošica</t>
  </si>
  <si>
    <t>Ulaganje u nerazvrstane ceste i javne površine - Park Gradac</t>
  </si>
  <si>
    <t>Ulaganje u nerazvrstane ceste i javne površine - Serpentine SRĐ</t>
  </si>
  <si>
    <t>Ulaganje u nerazvrstane ceste i javne površine - Trg i riva Suđurađ</t>
  </si>
  <si>
    <t>Stanogradnja - Zgrade u Solitudu</t>
  </si>
  <si>
    <t>Društvena infrastruktura - Starački dom Medarevo</t>
  </si>
  <si>
    <t>Društvena infrastruktura - Domovi mjesnih odbora</t>
  </si>
  <si>
    <t>Društvena infrastruktura - Društveni centar Dubravica</t>
  </si>
  <si>
    <t>Društvena infrastruktura - Park Pile</t>
  </si>
  <si>
    <t>Društvena infrastruktura - Park Pile ispod platane na Pilama</t>
  </si>
  <si>
    <t>Ulaganje u Upravne zgrade Grada Dubrovnika - Zgrada Pred Dvorom 1</t>
  </si>
  <si>
    <t>Uređenje parka</t>
  </si>
  <si>
    <t>Uređenje serpentina i izgradnja portala</t>
  </si>
  <si>
    <t>Uređenje trga i rive na otoku Šipanu</t>
  </si>
  <si>
    <t xml:space="preserve">Povećanje stambenih kapaciteta uz isključenje tržišne vrijednosti </t>
  </si>
  <si>
    <t>Izgradnja doma za starije i nemoćne kojom  se poboljšava i povećava broj potrebnih  smještajnih kapaciteta u domovima za stare i nemoćne</t>
  </si>
  <si>
    <t xml:space="preserve">Adaptacija i uređenje domova mjesnih odbora </t>
  </si>
  <si>
    <t>Unapređenje kvalitete življenja</t>
  </si>
  <si>
    <t>Uređenje parka unutar naselja Lapad</t>
  </si>
  <si>
    <t>Društvena infrastruktura- Osnovna škola Ivan Gundulić</t>
  </si>
  <si>
    <t>Društvena infrastruktura- Osnovna škola Montovjerna</t>
  </si>
  <si>
    <t>Društvena infrastruktura - Dječji vrtić Solitudo</t>
  </si>
  <si>
    <t>Društvena infrastruktura - Dječji vrtić Pčelica</t>
  </si>
  <si>
    <t>Društvena infrastruktura- Osnovna škola Marina Getaldića</t>
  </si>
  <si>
    <t xml:space="preserve"> Društvena infrastruktura - Osnovna škola Mokošica</t>
  </si>
  <si>
    <t>Društvena infrastruktura - Dom kulture i vrtić Zaton</t>
  </si>
  <si>
    <t>Društvena infrastruktura- Osnovna škola Marina Držića za posebne potrebe - energetska obnova</t>
  </si>
  <si>
    <t>Društvena infrastruktura- Osnovna škola Mokošica - energetska obnova</t>
  </si>
  <si>
    <t>Društvena infrastruktura- Ulaganje u dječja igrališta</t>
  </si>
  <si>
    <t>Društvena infrastruktura - Dvorana Gladijatori</t>
  </si>
  <si>
    <t>Društvena infrastruktura - Hotel Stadion</t>
  </si>
  <si>
    <t>Društvena infrastruktura - Baraka Mokošica</t>
  </si>
  <si>
    <t>Društvena infrastruktura - Igralište Babin kuk</t>
  </si>
  <si>
    <t>Društvena infrastruktura - Igralište Komolac</t>
  </si>
  <si>
    <t>Društvena infrastruktura - Sportska dvorana Stara Mokošica</t>
  </si>
  <si>
    <t>Društvena infrastruktura - Igralište Šipan</t>
  </si>
  <si>
    <t>Društvena infrastruktura - Sportska dvorana Orašac</t>
  </si>
  <si>
    <t>Društvena infrastruktura - Tenis centar Lapad</t>
  </si>
  <si>
    <t>Društvena infrastruktura - Boćarska dvorana Komolac</t>
  </si>
  <si>
    <t>Društvena infrastruktura - Dvorana boćalište Gromača</t>
  </si>
  <si>
    <t>Društvena infrastruktura - Društvena infrastruktura - Igralište Kono</t>
  </si>
  <si>
    <t>Društvena infrastruktura - Dječje igralište i Park Montovjerna</t>
  </si>
  <si>
    <t>Društvena infrastruktura - Igralište Ljubač</t>
  </si>
  <si>
    <t>Društvena infrastruktura - Igralište na Gorici</t>
  </si>
  <si>
    <t>Društvena infrastruktura - Športska dvorana Gospino polje - energetska obnova</t>
  </si>
  <si>
    <t>Društvena infrastruktura - Vatrogasni dom Zaton</t>
  </si>
  <si>
    <t>Parkiralište u ulici Marina Kneževića</t>
  </si>
  <si>
    <t>Izgradnja novih 57 parkirališnih mjesta u ulici Marina Kneževića u Mokošici</t>
  </si>
  <si>
    <t>Parkiralište u ulici Između dolaca</t>
  </si>
  <si>
    <t>Izgradnja novih 65 parkirališnih mjesta u ulici Između dolaca  u Mokošici</t>
  </si>
  <si>
    <t>Sanacija nogostupa Pile(spomenik  -Đački dom)</t>
  </si>
  <si>
    <t xml:space="preserve">Izgradnja i sanacija kamenog  nogostupa od Pila do križanja ispod Đačkog doma </t>
  </si>
  <si>
    <t>Zona zagušenja prometa</t>
  </si>
  <si>
    <t>Ugradnja audiovizualne opreme i uređaja za kontrolu, mjerenjei naplatu  prometa prema kontaktnoj zoni povijesne jezgre grada</t>
  </si>
  <si>
    <t>Sufinanciranje mjera energetske učinkovitosti u zgradarstvu</t>
  </si>
  <si>
    <t>Izrade projektne dokumentacije za projekte povećanja energetske učinkovitosti kao i izrada glavnog projekta energetske obnove višestambene zgrade</t>
  </si>
  <si>
    <t xml:space="preserve">broj (kumulativ) izrađenih urbanističkih planova uređenja propisanih PPU-om i GUP-om  
</t>
  </si>
  <si>
    <t>broj usklađenja, odnosno izmjena i dopuna, usvojenih urbanističkih planova uređenja</t>
  </si>
  <si>
    <t>Poboljšanje infrastrukture unutar postojeće prometnice</t>
  </si>
  <si>
    <t>Sanacija rive Rijeke Dubrovačke po fazama</t>
  </si>
  <si>
    <t>Izgradnja cestovne infrastrulture unutar naselja Solitudo</t>
  </si>
  <si>
    <t>Izgradnja parkinga ispod zgrada HRVI u Mokošici</t>
  </si>
  <si>
    <t>Izgradnja cestovne infrastrulture u Mokošici uz nove zgrade HRVI-a</t>
  </si>
  <si>
    <t>Poboljšanje infrastrukture unutar postojeće šetnice u Lapadu</t>
  </si>
  <si>
    <t>Izrada projekta  za garažu u naselju Mokošica</t>
  </si>
  <si>
    <t>Poboljšanje infrastrukture</t>
  </si>
  <si>
    <t xml:space="preserve">Poboljšanje infrastrukture </t>
  </si>
  <si>
    <t>Izgradnja oborinske odvodnje u ulici Andrije Hebranga ( od Kunske do Rotora)</t>
  </si>
  <si>
    <t>Izgradnja oborinske odvodnje Montovjerna -Batala</t>
  </si>
  <si>
    <t xml:space="preserve">Izgradnja i širenje cestovne mreže - infrastrukture prema Osojniku i Mokošici </t>
  </si>
  <si>
    <t>Izrada projekta za izgradnju prometnice</t>
  </si>
  <si>
    <t>Povrat sredstava za izgradnju ceste koja će prijeći u vlasništvo Grada Dubrovnika prema Ugovoru.</t>
  </si>
  <si>
    <t>Preuređenje postojeće javne površine</t>
  </si>
  <si>
    <t>Izgradnja Groblja Dubac zajedno sa Općinom Župa dubrovačka kao rješenje problema nedostatnih ukopnih mjesta</t>
  </si>
  <si>
    <t>Sanacija gradskog odlagališta otpada Grabovica</t>
  </si>
  <si>
    <t>Izgradnja Javne rasvjete u Staroj Mokošici zajedno sa radovima Vodovoda doo.</t>
  </si>
  <si>
    <t>Uređenje postojećeg parka</t>
  </si>
  <si>
    <t>Rekonstrukcija i uređenje parka na Pilama ispod platane</t>
  </si>
  <si>
    <t>Poboljšanje pristupa bolesnim i invalidnim osobama javnim upravnim zgradama i poboljšanje uvjeta rada u javnim upravnim zgradama Grada Dubrovnika</t>
  </si>
  <si>
    <t>Poboljšanje uvjeta rada i učenja u školskim ustanovama, energetska obnova</t>
  </si>
  <si>
    <t xml:space="preserve">Dogradnja škole  i poboljšanje uvjeta rada i učenja u školskim ustanovama - organizacija nastavnog programa i kapaciteti za organizaciju jednosmjenske nastave za učenike od prvog do osmog razreda </t>
  </si>
  <si>
    <t>Izgradnja novog vrtića u Solitudu s ciljem osiguranja kapaciteta za smještaj djece</t>
  </si>
  <si>
    <t>Projektiranje naogradnje vrtića u Mokošici s ciljem povećanja kapaciteta za smještaj djece</t>
  </si>
  <si>
    <t>Poboljšanje uvjeta rada i učenja u školskim ustanovama s ciljem omogućavanja jednosmjenske nastave</t>
  </si>
  <si>
    <t xml:space="preserve">Poboljšanje uvjeta rada i učenja u školskim ustanovama-povećanje kapaciteta postojeće osnovne škole te dogradnja iste na mjestu postojećeg vanjskog igrališta </t>
  </si>
  <si>
    <t>Poboljšanje uvjeta rada i učenja u predškolskim ustanovama s ciljem osiguranja kapaciteta za smještaj djece</t>
  </si>
  <si>
    <t xml:space="preserve">Poboljšanje uvjeta rada i učenja u školskim ustanovama, provođenje mjera energetske obnove i korištenje obnovljivih izvora energije </t>
  </si>
  <si>
    <t xml:space="preserve">Poboljšanje uvjeta rada i učenja u školskim ustanovama, energetska obnova </t>
  </si>
  <si>
    <t>Uređenje dječjih igrališta i nabava opreme za ista na području Grada Dubrovnika</t>
  </si>
  <si>
    <t xml:space="preserve">Adaptacija dvorane </t>
  </si>
  <si>
    <t>Rekonstrukcija Hotela Stadion u sklopu kojeg se nalazi gradski Bazen za plivanje, vaterpolo i sl.</t>
  </si>
  <si>
    <t>Rekonstrukcija i nadogradnja objekta za okupljanje, druženje i rekreaciju građana treće životne dobi u Mokošici.</t>
  </si>
  <si>
    <t>Izgradnja igrališta</t>
  </si>
  <si>
    <t>Izgradnja sportske dvorane u Mokošici</t>
  </si>
  <si>
    <t>Izgradnja jednodjelne sportske dvorane koja se toplom vezom povezuje sa postojećom zgradom škole</t>
  </si>
  <si>
    <t>Poboljšanje uvjeta za trening i natjecanja</t>
  </si>
  <si>
    <t>Izgradnja  objekta za okupljanje, druženje i rekreaciju građana u naselju Komolac - predviđena izgradnja boćarske dvorane/natkrivenog boćarskog terena s klupskim prostorom.</t>
  </si>
  <si>
    <t>Adaptacija i rekonstrukcija  objekta za okupljanje, druženje i rekreaciju građana na Gromači</t>
  </si>
  <si>
    <t>Uređenje i nabava opreme dječjeg igrališta Kono</t>
  </si>
  <si>
    <t>Uređenje  dječjeg igrališta i Parka Montovjerna</t>
  </si>
  <si>
    <t>Uređenje  dječjeg igrališta  Ljubač</t>
  </si>
  <si>
    <t>Izgradnja, uređenje I nabava opreme dječjeg igrališta  na Gorici</t>
  </si>
  <si>
    <t xml:space="preserve">Provođenje mjera energetske obnove i korištenje obnovljivih izvora energije </t>
  </si>
  <si>
    <t>Izgradnja novog vatrogasnoog doma DVD-a Zaton</t>
  </si>
  <si>
    <t>Prostorno uređenje i unapređenje stanovanja / Prostorni plan uređenja</t>
  </si>
  <si>
    <t>Prostorno uređenje i unapređenje stanovanja / Generalni urbanistički plan</t>
  </si>
  <si>
    <t>Prostorno uređenje i unapređenje stanovanja / Urbanistički planovi uređenja</t>
  </si>
  <si>
    <t>Prostorno uređenje i unapređenje stanovanja / Ostala prostorno-planska dokumentacija</t>
  </si>
  <si>
    <t>Razvoj civilnog društva / Projekti udruga iz područja urbanizma i prostornog planiranja</t>
  </si>
  <si>
    <t xml:space="preserve">Uređenje i sanacija Ceste -Lapadske obale </t>
  </si>
  <si>
    <t>Cestogradnja - rekonstrukcija - Cesta Osojnik Ljubač</t>
  </si>
  <si>
    <t>Prostorno uređenje i unapređenje stanovanja / Arhitektonsko - urbanistički natječaj</t>
  </si>
  <si>
    <t>Sredstva su planirana za otkup zemljišta te rješavanje imovinsko pravnih odnosa, sve u cilju izgradnje prometnice.</t>
  </si>
  <si>
    <t>500,000.00</t>
  </si>
  <si>
    <t>0.00</t>
  </si>
  <si>
    <t>Most Osojnik</t>
  </si>
  <si>
    <t>Kupnja zemljišta s ciljem izgradnje prometnice. Bolja prometna povezanost mjesta Osojnik.</t>
  </si>
  <si>
    <t>6.000.000,00</t>
  </si>
  <si>
    <t>2,000,000.00</t>
  </si>
  <si>
    <t>Cesta TT blok</t>
  </si>
  <si>
    <t>Cesta Tamarić</t>
  </si>
  <si>
    <t>Stanovi Mokošica</t>
  </si>
  <si>
    <t>Kupnja 43 stambene jedinice, a sve sukladno sporazumu o međusobnim pravima i obvezama sklopljenog 25. svibnja 2018. godine između Ministarstva branitelja Republike Hrvatske i  Grada Dubrovnika,  klasa: 940/01-16-01/73 urbroj: 2117/01-01-18-14.Stambeno zbrinjavanje mladih obitelji s dubrovačkog područja</t>
  </si>
  <si>
    <t>4.2.  Unapređenje sustava obrazovanja</t>
  </si>
  <si>
    <t xml:space="preserve"> 4.3. Razvoj sportsko - rekreativnih sadržaja</t>
  </si>
  <si>
    <t>UKUPNO</t>
  </si>
  <si>
    <t>Izgradnja azila za životinje</t>
  </si>
  <si>
    <t>Cesta Mokošica</t>
  </si>
  <si>
    <t>Javna rasvjeta Štikovica</t>
  </si>
  <si>
    <t>Izgradnja Javne rasvjete u Štikovica zajedno sa radovima Vodovoda doo.</t>
  </si>
  <si>
    <t>Društvena infrastruktura - Park Žrtava s Dakse</t>
  </si>
  <si>
    <t>Izgradnja i širenje cestovne mreže - infrastrukture u naselju Mokošica</t>
  </si>
  <si>
    <t>K813103</t>
  </si>
  <si>
    <t>K813204</t>
  </si>
  <si>
    <t>K813205</t>
  </si>
  <si>
    <t>K813206</t>
  </si>
  <si>
    <t>K813601</t>
  </si>
  <si>
    <t>K813602</t>
  </si>
  <si>
    <t>K813603</t>
  </si>
  <si>
    <t>K813114</t>
  </si>
  <si>
    <t>K813702</t>
  </si>
  <si>
    <t>K813917</t>
  </si>
  <si>
    <t>K813937</t>
  </si>
  <si>
    <t>K813915</t>
  </si>
  <si>
    <t>K813921</t>
  </si>
  <si>
    <t>K813934</t>
  </si>
  <si>
    <t>K813910</t>
  </si>
  <si>
    <t>K813923</t>
  </si>
  <si>
    <t>K813933</t>
  </si>
  <si>
    <t>K813926</t>
  </si>
  <si>
    <t>K813606</t>
  </si>
  <si>
    <t>K813805</t>
  </si>
  <si>
    <t>K813905</t>
  </si>
  <si>
    <t>K812214</t>
  </si>
  <si>
    <t>K812215</t>
  </si>
  <si>
    <t>K812224</t>
  </si>
  <si>
    <t>K812218</t>
  </si>
  <si>
    <t>Skale u ulici Padre Perice</t>
  </si>
  <si>
    <t>Izgradnja nastavka stepenica u ulici Padre Perice (spoj od Gaja pa do spoja državne ceste br. 8)</t>
  </si>
  <si>
    <t>K805542</t>
  </si>
  <si>
    <t>Osnovna škola Montovjerna - u osnivanju</t>
  </si>
  <si>
    <t>Opremanje Osnovne škole Montovjerna</t>
  </si>
  <si>
    <t>K802602</t>
  </si>
  <si>
    <t>K802603</t>
  </si>
  <si>
    <t>K802802</t>
  </si>
  <si>
    <t>K802505</t>
  </si>
  <si>
    <t>K801308</t>
  </si>
  <si>
    <t>A801321</t>
  </si>
  <si>
    <t>A810002</t>
  </si>
  <si>
    <t>Razvoj turizma - Poticaji za produljenje turističke sezone (Turistička  pristojba)</t>
  </si>
  <si>
    <t>A810004</t>
  </si>
  <si>
    <t>A810005</t>
  </si>
  <si>
    <t>A810011</t>
  </si>
  <si>
    <t>A301309</t>
  </si>
  <si>
    <t>K813109</t>
  </si>
  <si>
    <t>K813203</t>
  </si>
  <si>
    <t>K813207</t>
  </si>
  <si>
    <t>K813301</t>
  </si>
  <si>
    <t>K813302</t>
  </si>
  <si>
    <t>K813308</t>
  </si>
  <si>
    <t>K813309</t>
  </si>
  <si>
    <t>K813604</t>
  </si>
  <si>
    <t>K813605</t>
  </si>
  <si>
    <t>K813607</t>
  </si>
  <si>
    <t>K813609</t>
  </si>
  <si>
    <t>K813612</t>
  </si>
  <si>
    <t>Cestogradnja - rekonstrukcija - Prometnica iza zgrada - Kineski zid</t>
  </si>
  <si>
    <t>K813610</t>
  </si>
  <si>
    <t>K813501</t>
  </si>
  <si>
    <t>K813502</t>
  </si>
  <si>
    <t>K813504</t>
  </si>
  <si>
    <t>K813809</t>
  </si>
  <si>
    <t>K801609</t>
  </si>
  <si>
    <t>K813111</t>
  </si>
  <si>
    <t>K813112</t>
  </si>
  <si>
    <t>K813113</t>
  </si>
  <si>
    <t>K813935</t>
  </si>
  <si>
    <t>K813948</t>
  </si>
  <si>
    <t>K813950</t>
  </si>
  <si>
    <t>K813951</t>
  </si>
  <si>
    <t>K814001</t>
  </si>
  <si>
    <t>K813908</t>
  </si>
  <si>
    <t>K813912</t>
  </si>
  <si>
    <t>K813914</t>
  </si>
  <si>
    <t>K813920</t>
  </si>
  <si>
    <t>K813953</t>
  </si>
  <si>
    <t>K813954</t>
  </si>
  <si>
    <t>K813924</t>
  </si>
  <si>
    <t>K813927</t>
  </si>
  <si>
    <t>K813930</t>
  </si>
  <si>
    <t>K813932</t>
  </si>
  <si>
    <t>K813936</t>
  </si>
  <si>
    <t>K813938</t>
  </si>
  <si>
    <t>K813942</t>
  </si>
  <si>
    <t>K813944</t>
  </si>
  <si>
    <t>K813945</t>
  </si>
  <si>
    <t>K813946</t>
  </si>
  <si>
    <t>K813947</t>
  </si>
  <si>
    <t>K813955</t>
  </si>
  <si>
    <t>K813922</t>
  </si>
  <si>
    <t>K811601</t>
  </si>
  <si>
    <t>K811602</t>
  </si>
  <si>
    <t>K811603</t>
  </si>
  <si>
    <t>T811610</t>
  </si>
  <si>
    <t>K811625</t>
  </si>
  <si>
    <t>K811801</t>
  </si>
  <si>
    <t>K811710</t>
  </si>
  <si>
    <t>T811802</t>
  </si>
  <si>
    <t>A811707</t>
  </si>
  <si>
    <t>T815003</t>
  </si>
  <si>
    <t>T815009</t>
  </si>
  <si>
    <t>K815012</t>
  </si>
  <si>
    <t>T812219</t>
  </si>
  <si>
    <t>K803001</t>
  </si>
  <si>
    <t>PLAN RAZVOJNIH PROGRAMA ZA RAZDOBLJE 2020. - 2022. (treće izmjene i dopune)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</si>
</sst>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96EA"/>
        <bgColor indexed="64"/>
      </patternFill>
    </fill>
    <fill>
      <patternFill patternType="solid">
        <fgColor rgb="FFCCB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vertical="center"/>
    </xf>
    <xf numFmtId="0" fontId="4" fillId="6" borderId="48" xfId="0" applyFont="1" applyFill="1" applyBorder="1" applyAlignment="1">
      <alignment vertical="center"/>
    </xf>
    <xf numFmtId="0" fontId="4" fillId="6" borderId="49" xfId="0" applyFont="1" applyFill="1" applyBorder="1" applyAlignment="1">
      <alignment vertical="center"/>
    </xf>
    <xf numFmtId="0" fontId="0" fillId="0" borderId="0" xfId="0"/>
    <xf numFmtId="49" fontId="6" fillId="0" borderId="36" xfId="0" applyNumberFormat="1" applyFont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9" borderId="16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9" fontId="5" fillId="9" borderId="4" xfId="0" applyNumberFormat="1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49" fontId="6" fillId="9" borderId="4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3" fontId="6" fillId="9" borderId="4" xfId="0" applyNumberFormat="1" applyFont="1" applyFill="1" applyBorder="1" applyAlignment="1">
      <alignment horizontal="center" vertical="center"/>
    </xf>
    <xf numFmtId="3" fontId="6" fillId="9" borderId="36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9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5" fillId="9" borderId="4" xfId="1" applyNumberFormat="1" applyFont="1" applyFill="1" applyBorder="1" applyAlignment="1">
      <alignment horizontal="center" vertical="center" wrapText="1"/>
    </xf>
    <xf numFmtId="3" fontId="5" fillId="9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9" borderId="4" xfId="1" applyNumberFormat="1" applyFont="1" applyFill="1" applyBorder="1" applyAlignment="1">
      <alignment horizontal="center" vertical="center" wrapText="1"/>
    </xf>
    <xf numFmtId="3" fontId="5" fillId="9" borderId="4" xfId="0" applyNumberFormat="1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3" fontId="5" fillId="9" borderId="16" xfId="0" applyNumberFormat="1" applyFont="1" applyFill="1" applyBorder="1" applyAlignment="1">
      <alignment horizontal="center" vertical="center"/>
    </xf>
    <xf numFmtId="3" fontId="5" fillId="9" borderId="16" xfId="1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0" fillId="0" borderId="0" xfId="0" applyNumberFormat="1"/>
    <xf numFmtId="0" fontId="6" fillId="9" borderId="16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/>
    </xf>
    <xf numFmtId="0" fontId="6" fillId="9" borderId="42" xfId="0" applyFont="1" applyFill="1" applyBorder="1" applyAlignment="1">
      <alignment horizontal="center" vertical="center" wrapText="1"/>
    </xf>
    <xf numFmtId="3" fontId="6" fillId="9" borderId="42" xfId="0" applyNumberFormat="1" applyFont="1" applyFill="1" applyBorder="1" applyAlignment="1">
      <alignment horizontal="center" vertical="center"/>
    </xf>
    <xf numFmtId="49" fontId="6" fillId="9" borderId="16" xfId="0" applyNumberFormat="1" applyFont="1" applyFill="1" applyBorder="1" applyAlignment="1">
      <alignment horizontal="center" vertical="center"/>
    </xf>
    <xf numFmtId="49" fontId="6" fillId="9" borderId="36" xfId="0" applyNumberFormat="1" applyFont="1" applyFill="1" applyBorder="1" applyAlignment="1">
      <alignment horizontal="center" vertical="center"/>
    </xf>
    <xf numFmtId="3" fontId="5" fillId="9" borderId="36" xfId="0" applyNumberFormat="1" applyFont="1" applyFill="1" applyBorder="1" applyAlignment="1">
      <alignment horizontal="center" vertical="center" wrapText="1"/>
    </xf>
    <xf numFmtId="3" fontId="5" fillId="9" borderId="36" xfId="1" applyNumberFormat="1" applyFont="1" applyFill="1" applyBorder="1" applyAlignment="1">
      <alignment horizontal="center" vertical="center" wrapText="1"/>
    </xf>
    <xf numFmtId="49" fontId="6" fillId="9" borderId="42" xfId="0" applyNumberFormat="1" applyFont="1" applyFill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3" fontId="6" fillId="9" borderId="2" xfId="0" applyNumberFormat="1" applyFont="1" applyFill="1" applyBorder="1" applyAlignment="1">
      <alignment horizontal="center" vertical="center"/>
    </xf>
    <xf numFmtId="3" fontId="5" fillId="9" borderId="5" xfId="1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5" fillId="9" borderId="16" xfId="0" applyNumberFormat="1" applyFont="1" applyFill="1" applyBorder="1" applyAlignment="1">
      <alignment horizontal="center" vertical="center"/>
    </xf>
    <xf numFmtId="4" fontId="6" fillId="9" borderId="16" xfId="0" applyNumberFormat="1" applyFont="1" applyFill="1" applyBorder="1" applyAlignment="1">
      <alignment horizontal="center" vertical="center"/>
    </xf>
    <xf numFmtId="3" fontId="6" fillId="9" borderId="20" xfId="0" applyNumberFormat="1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 wrapText="1"/>
    </xf>
    <xf numFmtId="3" fontId="5" fillId="9" borderId="42" xfId="1" applyNumberFormat="1" applyFont="1" applyFill="1" applyBorder="1" applyAlignment="1">
      <alignment horizontal="center" vertical="center" wrapText="1"/>
    </xf>
    <xf numFmtId="3" fontId="5" fillId="9" borderId="46" xfId="1" applyNumberFormat="1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3" fontId="5" fillId="9" borderId="40" xfId="1" applyNumberFormat="1" applyFont="1" applyFill="1" applyBorder="1" applyAlignment="1">
      <alignment horizontal="center" vertical="center" wrapText="1"/>
    </xf>
    <xf numFmtId="3" fontId="6" fillId="9" borderId="16" xfId="1" applyNumberFormat="1" applyFont="1" applyFill="1" applyBorder="1" applyAlignment="1">
      <alignment horizontal="center" vertical="center" wrapText="1"/>
    </xf>
    <xf numFmtId="3" fontId="5" fillId="9" borderId="16" xfId="0" applyNumberFormat="1" applyFont="1" applyFill="1" applyBorder="1" applyAlignment="1">
      <alignment horizontal="center" vertical="center" wrapText="1"/>
    </xf>
    <xf numFmtId="49" fontId="5" fillId="9" borderId="36" xfId="0" applyNumberFormat="1" applyFont="1" applyFill="1" applyBorder="1" applyAlignment="1">
      <alignment horizontal="center" vertical="center"/>
    </xf>
    <xf numFmtId="3" fontId="5" fillId="9" borderId="20" xfId="1" applyNumberFormat="1" applyFont="1" applyFill="1" applyBorder="1" applyAlignment="1">
      <alignment horizontal="center" vertical="center" wrapText="1"/>
    </xf>
    <xf numFmtId="0" fontId="0" fillId="8" borderId="34" xfId="0" applyFill="1" applyBorder="1"/>
    <xf numFmtId="0" fontId="0" fillId="8" borderId="50" xfId="0" applyFill="1" applyBorder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0" fillId="0" borderId="0" xfId="0"/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3" fontId="6" fillId="9" borderId="4" xfId="0" applyNumberFormat="1" applyFont="1" applyFill="1" applyBorder="1" applyAlignment="1">
      <alignment horizontal="center" vertical="center" wrapText="1"/>
    </xf>
    <xf numFmtId="3" fontId="6" fillId="9" borderId="16" xfId="0" applyNumberFormat="1" applyFont="1" applyFill="1" applyBorder="1" applyAlignment="1">
      <alignment horizontal="center" vertical="center" wrapText="1"/>
    </xf>
    <xf numFmtId="3" fontId="6" fillId="9" borderId="20" xfId="0" applyNumberFormat="1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3" fontId="6" fillId="9" borderId="5" xfId="0" applyNumberFormat="1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3" fontId="6" fillId="9" borderId="24" xfId="0" applyNumberFormat="1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/>
    </xf>
    <xf numFmtId="0" fontId="6" fillId="9" borderId="59" xfId="0" applyFont="1" applyFill="1" applyBorder="1" applyAlignment="1">
      <alignment horizontal="center" vertical="center"/>
    </xf>
    <xf numFmtId="3" fontId="6" fillId="9" borderId="59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3" fontId="5" fillId="9" borderId="5" xfId="0" applyNumberFormat="1" applyFont="1" applyFill="1" applyBorder="1" applyAlignment="1">
      <alignment horizontal="center" vertical="center"/>
    </xf>
    <xf numFmtId="3" fontId="6" fillId="9" borderId="3" xfId="0" applyNumberFormat="1" applyFont="1" applyFill="1" applyBorder="1" applyAlignment="1">
      <alignment horizontal="center" vertical="center"/>
    </xf>
    <xf numFmtId="3" fontId="6" fillId="9" borderId="31" xfId="0" applyNumberFormat="1" applyFont="1" applyFill="1" applyBorder="1" applyAlignment="1">
      <alignment horizontal="center" vertical="center"/>
    </xf>
    <xf numFmtId="3" fontId="6" fillId="9" borderId="40" xfId="0" applyNumberFormat="1" applyFont="1" applyFill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3" fontId="6" fillId="9" borderId="63" xfId="0" applyNumberFormat="1" applyFont="1" applyFill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" fontId="6" fillId="9" borderId="4" xfId="0" applyNumberFormat="1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vertical="center"/>
    </xf>
    <xf numFmtId="3" fontId="6" fillId="10" borderId="42" xfId="0" applyNumberFormat="1" applyFont="1" applyFill="1" applyBorder="1" applyAlignment="1">
      <alignment horizontal="center" vertical="center"/>
    </xf>
    <xf numFmtId="3" fontId="6" fillId="10" borderId="46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3" fontId="6" fillId="10" borderId="4" xfId="0" applyNumberFormat="1" applyFont="1" applyFill="1" applyBorder="1" applyAlignment="1">
      <alignment horizontal="center" vertical="center"/>
    </xf>
    <xf numFmtId="3" fontId="6" fillId="10" borderId="5" xfId="0" applyNumberFormat="1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3" fontId="6" fillId="10" borderId="36" xfId="0" applyNumberFormat="1" applyFont="1" applyFill="1" applyBorder="1" applyAlignment="1">
      <alignment horizontal="center" vertical="center"/>
    </xf>
    <xf numFmtId="3" fontId="6" fillId="10" borderId="40" xfId="0" applyNumberFormat="1" applyFont="1" applyFill="1" applyBorder="1" applyAlignment="1">
      <alignment horizontal="center" vertical="center"/>
    </xf>
    <xf numFmtId="0" fontId="0" fillId="8" borderId="0" xfId="0" applyFill="1"/>
    <xf numFmtId="0" fontId="0" fillId="0" borderId="51" xfId="0" applyBorder="1"/>
    <xf numFmtId="0" fontId="1" fillId="7" borderId="14" xfId="0" applyFont="1" applyFill="1" applyBorder="1" applyAlignment="1">
      <alignment horizontal="center" vertical="center" textRotation="90" wrapText="1"/>
    </xf>
    <xf numFmtId="0" fontId="1" fillId="3" borderId="34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3" fontId="6" fillId="9" borderId="22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3" fontId="0" fillId="9" borderId="22" xfId="0" applyNumberFormat="1" applyFill="1" applyBorder="1"/>
    <xf numFmtId="3" fontId="0" fillId="9" borderId="23" xfId="0" applyNumberFormat="1" applyFill="1" applyBorder="1"/>
    <xf numFmtId="0" fontId="0" fillId="11" borderId="0" xfId="0" applyFill="1"/>
    <xf numFmtId="3" fontId="6" fillId="9" borderId="35" xfId="0" applyNumberFormat="1" applyFont="1" applyFill="1" applyBorder="1" applyAlignment="1">
      <alignment horizontal="center" vertical="center"/>
    </xf>
    <xf numFmtId="3" fontId="6" fillId="9" borderId="34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51" xfId="0" applyFill="1" applyBorder="1"/>
    <xf numFmtId="49" fontId="6" fillId="9" borderId="4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49" fontId="6" fillId="9" borderId="24" xfId="0" applyNumberFormat="1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3" fontId="5" fillId="9" borderId="24" xfId="0" applyNumberFormat="1" applyFont="1" applyFill="1" applyBorder="1" applyAlignment="1">
      <alignment horizontal="center" vertical="center"/>
    </xf>
    <xf numFmtId="3" fontId="5" fillId="9" borderId="24" xfId="1" applyNumberFormat="1" applyFont="1" applyFill="1" applyBorder="1" applyAlignment="1">
      <alignment horizontal="center" vertical="center" wrapText="1"/>
    </xf>
    <xf numFmtId="3" fontId="5" fillId="9" borderId="31" xfId="1" applyNumberFormat="1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/>
    </xf>
    <xf numFmtId="3" fontId="5" fillId="9" borderId="4" xfId="2" applyNumberFormat="1" applyFont="1" applyFill="1" applyBorder="1" applyAlignment="1">
      <alignment horizontal="center" vertical="center" wrapText="1"/>
    </xf>
    <xf numFmtId="3" fontId="5" fillId="9" borderId="16" xfId="2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>
      <alignment horizontal="center" vertical="center" wrapText="1"/>
    </xf>
    <xf numFmtId="49" fontId="6" fillId="9" borderId="16" xfId="0" applyNumberFormat="1" applyFont="1" applyFill="1" applyBorder="1" applyAlignment="1">
      <alignment horizontal="center" vertical="center" wrapText="1"/>
    </xf>
    <xf numFmtId="49" fontId="6" fillId="9" borderId="4" xfId="0" applyNumberFormat="1" applyFont="1" applyFill="1" applyBorder="1" applyAlignment="1">
      <alignment horizontal="center" vertical="center" wrapText="1"/>
    </xf>
    <xf numFmtId="49" fontId="6" fillId="9" borderId="6" xfId="0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textRotation="90" wrapText="1"/>
    </xf>
    <xf numFmtId="49" fontId="0" fillId="9" borderId="4" xfId="0" applyNumberFormat="1" applyFill="1" applyBorder="1" applyAlignment="1">
      <alignment horizontal="center" vertical="center" wrapText="1"/>
    </xf>
    <xf numFmtId="49" fontId="0" fillId="9" borderId="16" xfId="0" applyNumberFormat="1" applyFill="1" applyBorder="1" applyAlignment="1">
      <alignment horizontal="center" vertical="center" wrapText="1"/>
    </xf>
    <xf numFmtId="49" fontId="0" fillId="9" borderId="6" xfId="0" applyNumberFormat="1" applyFill="1" applyBorder="1" applyAlignment="1">
      <alignment horizontal="center" vertical="center" wrapText="1"/>
    </xf>
    <xf numFmtId="49" fontId="6" fillId="9" borderId="6" xfId="0" applyNumberFormat="1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7" borderId="14" xfId="0" applyFill="1" applyBorder="1" applyAlignment="1">
      <alignment horizontal="center" vertical="center" textRotation="90" wrapText="1"/>
    </xf>
    <xf numFmtId="0" fontId="1" fillId="7" borderId="14" xfId="0" applyFont="1" applyFill="1" applyBorder="1" applyAlignment="1">
      <alignment horizontal="center" vertical="center" textRotation="90" wrapText="1"/>
    </xf>
    <xf numFmtId="0" fontId="0" fillId="0" borderId="14" xfId="0" applyBorder="1" applyAlignment="1"/>
    <xf numFmtId="0" fontId="0" fillId="0" borderId="15" xfId="0" applyBorder="1" applyAlignment="1"/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3" fontId="6" fillId="9" borderId="24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top" wrapText="1"/>
    </xf>
    <xf numFmtId="0" fontId="0" fillId="9" borderId="10" xfId="0" applyFill="1" applyBorder="1" applyAlignment="1">
      <alignment horizontal="center" vertical="top" wrapText="1"/>
    </xf>
    <xf numFmtId="49" fontId="6" fillId="9" borderId="8" xfId="0" applyNumberFormat="1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49" fontId="6" fillId="9" borderId="9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2" fontId="0" fillId="4" borderId="32" xfId="0" applyNumberFormat="1" applyFont="1" applyFill="1" applyBorder="1" applyAlignment="1">
      <alignment horizontal="center" vertical="center" textRotation="90"/>
    </xf>
    <xf numFmtId="12" fontId="0" fillId="4" borderId="14" xfId="0" applyNumberFormat="1" applyFont="1" applyFill="1" applyBorder="1" applyAlignment="1">
      <alignment horizontal="center" vertical="center" textRotation="90"/>
    </xf>
    <xf numFmtId="12" fontId="0" fillId="4" borderId="15" xfId="0" applyNumberFormat="1" applyFont="1" applyFill="1" applyBorder="1" applyAlignment="1">
      <alignment horizontal="center" vertical="center" textRotation="90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textRotation="90" wrapText="1"/>
    </xf>
    <xf numFmtId="0" fontId="0" fillId="5" borderId="15" xfId="0" applyFont="1" applyFill="1" applyBorder="1" applyAlignment="1">
      <alignment horizontal="center" vertical="center" textRotation="90" wrapText="1"/>
    </xf>
    <xf numFmtId="0" fontId="6" fillId="10" borderId="43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6" fillId="10" borderId="45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16" fontId="1" fillId="8" borderId="34" xfId="0" applyNumberFormat="1" applyFont="1" applyFill="1" applyBorder="1" applyAlignment="1">
      <alignment horizontal="center" vertical="center" wrapText="1"/>
    </xf>
    <xf numFmtId="16" fontId="1" fillId="8" borderId="35" xfId="0" applyNumberFormat="1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9" borderId="11" xfId="0" applyNumberFormat="1" applyFont="1" applyFill="1" applyBorder="1" applyAlignment="1">
      <alignment horizontal="center" vertical="center" wrapText="1"/>
    </xf>
    <xf numFmtId="49" fontId="6" fillId="9" borderId="12" xfId="0" applyNumberFormat="1" applyFont="1" applyFill="1" applyBorder="1" applyAlignment="1">
      <alignment horizontal="center" vertical="center" wrapText="1"/>
    </xf>
    <xf numFmtId="49" fontId="6" fillId="9" borderId="13" xfId="0" applyNumberFormat="1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</cellXfs>
  <cellStyles count="4">
    <cellStyle name="Comma 2" xfId="1" xr:uid="{00000000-0005-0000-0000-000000000000}"/>
    <cellStyle name="Comma 2 2" xfId="2" xr:uid="{00000000-0005-0000-0000-000001000000}"/>
    <cellStyle name="Comma 3" xfId="3" xr:uid="{B36F2A66-6291-4463-831E-31E41C9C1676}"/>
    <cellStyle name="Normal" xfId="0" builtinId="0"/>
  </cellStyles>
  <dxfs count="0"/>
  <tableStyles count="0" defaultTableStyle="TableStyleMedium2" defaultPivotStyle="PivotStyleLight16"/>
  <colors>
    <mruColors>
      <color rgb="FFDCABF7"/>
      <color rgb="FFA696EA"/>
      <color rgb="FFCCB1F1"/>
      <color rgb="FF9886E6"/>
      <color rgb="FFC27FF9"/>
      <color rgb="FF9933FF"/>
      <color rgb="FFD2B2E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20"/>
  <sheetViews>
    <sheetView tabSelected="1" view="pageBreakPreview" zoomScaleSheetLayoutView="100" workbookViewId="0">
      <selection activeCell="J16" sqref="J16:K16"/>
    </sheetView>
  </sheetViews>
  <sheetFormatPr defaultRowHeight="15" x14ac:dyDescent="0.25"/>
  <cols>
    <col min="1" max="1" width="17.140625" customWidth="1"/>
    <col min="2" max="2" width="15.42578125" customWidth="1"/>
    <col min="3" max="3" width="12.28515625" customWidth="1"/>
    <col min="4" max="4" width="6.7109375" customWidth="1"/>
    <col min="5" max="5" width="10" customWidth="1"/>
    <col min="6" max="6" width="16.7109375" customWidth="1"/>
    <col min="7" max="7" width="11.5703125" style="153" customWidth="1"/>
    <col min="8" max="8" width="13" customWidth="1"/>
    <col min="9" max="10" width="12.42578125" customWidth="1"/>
    <col min="11" max="11" width="10.5703125" customWidth="1"/>
    <col min="12" max="12" width="3.28515625" hidden="1" customWidth="1"/>
    <col min="13" max="13" width="1.28515625" hidden="1" customWidth="1"/>
    <col min="14" max="14" width="12.85546875" customWidth="1"/>
    <col min="15" max="15" width="12" customWidth="1"/>
    <col min="16" max="16" width="13.28515625" customWidth="1"/>
    <col min="17" max="17" width="14.85546875" customWidth="1"/>
  </cols>
  <sheetData>
    <row r="1" spans="2:24" ht="34.5" customHeight="1" thickBot="1" x14ac:dyDescent="0.3">
      <c r="B1" s="240" t="s">
        <v>347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2:24" ht="45" customHeight="1" thickTop="1" thickBot="1" x14ac:dyDescent="0.3">
      <c r="B2" s="3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8"/>
      <c r="L2" s="8"/>
      <c r="M2" s="9"/>
      <c r="N2" s="5" t="s">
        <v>9</v>
      </c>
      <c r="O2" s="5" t="s">
        <v>10</v>
      </c>
      <c r="P2" s="5" t="s">
        <v>11</v>
      </c>
      <c r="Q2" s="6" t="s">
        <v>12</v>
      </c>
    </row>
    <row r="3" spans="2:24" ht="30" customHeight="1" thickTop="1" x14ac:dyDescent="0.25">
      <c r="B3" s="242" t="s">
        <v>13</v>
      </c>
      <c r="C3" s="245" t="s">
        <v>14</v>
      </c>
      <c r="D3" s="71" t="s">
        <v>28</v>
      </c>
      <c r="E3" s="72" t="s">
        <v>279</v>
      </c>
      <c r="F3" s="183" t="s">
        <v>49</v>
      </c>
      <c r="G3" s="73">
        <v>1011000</v>
      </c>
      <c r="H3" s="73">
        <v>1011000</v>
      </c>
      <c r="I3" s="73">
        <v>1011000</v>
      </c>
      <c r="J3" s="254" t="s">
        <v>50</v>
      </c>
      <c r="K3" s="255"/>
      <c r="L3" s="255"/>
      <c r="M3" s="256"/>
      <c r="N3" s="40">
        <v>1013000</v>
      </c>
      <c r="O3" s="73">
        <v>1011000</v>
      </c>
      <c r="P3" s="73">
        <v>1011000</v>
      </c>
      <c r="Q3" s="122">
        <v>1011000</v>
      </c>
    </row>
    <row r="4" spans="2:24" ht="42" customHeight="1" x14ac:dyDescent="0.25">
      <c r="B4" s="243"/>
      <c r="C4" s="246"/>
      <c r="D4" s="227" t="s">
        <v>28</v>
      </c>
      <c r="E4" s="110" t="s">
        <v>280</v>
      </c>
      <c r="F4" s="165" t="s">
        <v>51</v>
      </c>
      <c r="G4" s="111">
        <v>189000</v>
      </c>
      <c r="H4" s="111">
        <v>714000</v>
      </c>
      <c r="I4" s="111">
        <v>714000</v>
      </c>
      <c r="J4" s="221" t="s">
        <v>52</v>
      </c>
      <c r="K4" s="222"/>
      <c r="L4" s="222"/>
      <c r="M4" s="223"/>
      <c r="N4" s="111">
        <v>580000</v>
      </c>
      <c r="O4" s="111">
        <v>714000</v>
      </c>
      <c r="P4" s="111">
        <v>714000</v>
      </c>
      <c r="Q4" s="123">
        <v>714000</v>
      </c>
      <c r="X4" s="150"/>
    </row>
    <row r="5" spans="2:24" ht="0.75" customHeight="1" thickBot="1" x14ac:dyDescent="0.3">
      <c r="B5" s="243"/>
      <c r="C5" s="247"/>
      <c r="D5" s="228"/>
      <c r="E5" s="169"/>
      <c r="F5" s="169"/>
      <c r="G5" s="151"/>
      <c r="H5" s="112"/>
      <c r="I5" s="107"/>
      <c r="J5" s="224"/>
      <c r="K5" s="225"/>
      <c r="L5" s="225"/>
      <c r="M5" s="226"/>
      <c r="N5" s="112"/>
      <c r="O5" s="107"/>
      <c r="P5" s="112"/>
      <c r="Q5" s="108"/>
    </row>
    <row r="6" spans="2:24" ht="47.1" customHeight="1" thickTop="1" x14ac:dyDescent="0.25">
      <c r="B6" s="243"/>
      <c r="C6" s="246" t="s">
        <v>15</v>
      </c>
      <c r="D6" s="27" t="s">
        <v>28</v>
      </c>
      <c r="E6" s="60" t="s">
        <v>281</v>
      </c>
      <c r="F6" s="61" t="s">
        <v>53</v>
      </c>
      <c r="G6" s="36">
        <v>1009000</v>
      </c>
      <c r="H6" s="36">
        <v>1349000</v>
      </c>
      <c r="I6" s="36">
        <v>1349000</v>
      </c>
      <c r="J6" s="232" t="s">
        <v>54</v>
      </c>
      <c r="K6" s="233"/>
      <c r="L6" s="233"/>
      <c r="M6" s="234"/>
      <c r="N6" s="36">
        <v>1124000</v>
      </c>
      <c r="O6" s="36">
        <v>1349000</v>
      </c>
      <c r="P6" s="36">
        <v>1349000</v>
      </c>
      <c r="Q6" s="78">
        <v>1349000</v>
      </c>
    </row>
    <row r="7" spans="2:24" s="10" customFormat="1" ht="75" customHeight="1" x14ac:dyDescent="0.25">
      <c r="B7" s="243"/>
      <c r="C7" s="246"/>
      <c r="D7" s="13" t="s">
        <v>28</v>
      </c>
      <c r="E7" s="22" t="s">
        <v>283</v>
      </c>
      <c r="F7" s="172" t="s">
        <v>282</v>
      </c>
      <c r="G7" s="31">
        <v>330000</v>
      </c>
      <c r="H7" s="31">
        <v>900000</v>
      </c>
      <c r="I7" s="31">
        <v>900000</v>
      </c>
      <c r="J7" s="230" t="s">
        <v>58</v>
      </c>
      <c r="K7" s="203"/>
      <c r="L7" s="92"/>
      <c r="M7" s="93"/>
      <c r="N7" s="31">
        <v>900000</v>
      </c>
      <c r="O7" s="31" t="s">
        <v>62</v>
      </c>
      <c r="P7" s="31" t="s">
        <v>62</v>
      </c>
      <c r="Q7" s="103" t="s">
        <v>62</v>
      </c>
    </row>
    <row r="8" spans="2:24" ht="42" customHeight="1" x14ac:dyDescent="0.25">
      <c r="B8" s="243"/>
      <c r="C8" s="246"/>
      <c r="D8" s="13" t="s">
        <v>28</v>
      </c>
      <c r="E8" s="22" t="s">
        <v>284</v>
      </c>
      <c r="F8" s="172" t="s">
        <v>55</v>
      </c>
      <c r="G8" s="31">
        <v>63000</v>
      </c>
      <c r="H8" s="31">
        <v>533000</v>
      </c>
      <c r="I8" s="31">
        <v>533000</v>
      </c>
      <c r="J8" s="202" t="s">
        <v>59</v>
      </c>
      <c r="K8" s="235"/>
      <c r="L8" s="235"/>
      <c r="M8" s="239"/>
      <c r="N8" s="31">
        <v>115000</v>
      </c>
      <c r="O8" s="31">
        <v>533000</v>
      </c>
      <c r="P8" s="31">
        <v>533000</v>
      </c>
      <c r="Q8" s="103">
        <v>533000</v>
      </c>
    </row>
    <row r="9" spans="2:24" ht="42" customHeight="1" x14ac:dyDescent="0.25">
      <c r="B9" s="243"/>
      <c r="C9" s="246"/>
      <c r="D9" s="13" t="s">
        <v>28</v>
      </c>
      <c r="E9" s="22" t="s">
        <v>285</v>
      </c>
      <c r="F9" s="172" t="s">
        <v>56</v>
      </c>
      <c r="G9" s="31">
        <v>860000</v>
      </c>
      <c r="H9" s="31">
        <v>2950000</v>
      </c>
      <c r="I9" s="31">
        <v>2950000</v>
      </c>
      <c r="J9" s="202" t="s">
        <v>60</v>
      </c>
      <c r="K9" s="235"/>
      <c r="L9" s="235"/>
      <c r="M9" s="239"/>
      <c r="N9" s="31">
        <v>3056200</v>
      </c>
      <c r="O9" s="31">
        <v>2950000</v>
      </c>
      <c r="P9" s="31">
        <v>2950000</v>
      </c>
      <c r="Q9" s="103">
        <v>2950000</v>
      </c>
    </row>
    <row r="10" spans="2:24" ht="42" customHeight="1" thickBot="1" x14ac:dyDescent="0.3">
      <c r="B10" s="243"/>
      <c r="C10" s="271"/>
      <c r="D10" s="11" t="s">
        <v>28</v>
      </c>
      <c r="E10" s="12" t="s">
        <v>281</v>
      </c>
      <c r="F10" s="184" t="s">
        <v>57</v>
      </c>
      <c r="G10" s="32">
        <v>0</v>
      </c>
      <c r="H10" s="32">
        <v>1131000</v>
      </c>
      <c r="I10" s="32">
        <v>1131000</v>
      </c>
      <c r="J10" s="211" t="s">
        <v>61</v>
      </c>
      <c r="K10" s="276"/>
      <c r="L10" s="276"/>
      <c r="M10" s="277"/>
      <c r="N10" s="32">
        <v>1130000</v>
      </c>
      <c r="O10" s="32">
        <v>1131000</v>
      </c>
      <c r="P10" s="32">
        <v>1131000</v>
      </c>
      <c r="Q10" s="124">
        <v>1131000</v>
      </c>
    </row>
    <row r="11" spans="2:24" ht="39.75" thickTop="1" thickBot="1" x14ac:dyDescent="0.3">
      <c r="B11" s="243"/>
      <c r="C11" s="166" t="s">
        <v>16</v>
      </c>
      <c r="D11" s="70" t="s">
        <v>86</v>
      </c>
      <c r="E11" s="113" t="s">
        <v>342</v>
      </c>
      <c r="F11" s="185" t="s">
        <v>87</v>
      </c>
      <c r="G11" s="152">
        <v>10000</v>
      </c>
      <c r="H11" s="114">
        <v>800000</v>
      </c>
      <c r="I11" s="114">
        <v>800000</v>
      </c>
      <c r="J11" s="301" t="s">
        <v>88</v>
      </c>
      <c r="K11" s="302"/>
      <c r="L11" s="302"/>
      <c r="M11" s="303"/>
      <c r="N11" s="114">
        <v>800000</v>
      </c>
      <c r="O11" s="114">
        <v>800000</v>
      </c>
      <c r="P11" s="114">
        <v>800000</v>
      </c>
      <c r="Q11" s="125">
        <v>800000</v>
      </c>
    </row>
    <row r="12" spans="2:24" ht="42.95" customHeight="1" thickTop="1" thickBot="1" x14ac:dyDescent="0.3">
      <c r="B12" s="244"/>
      <c r="C12" s="115" t="s">
        <v>17</v>
      </c>
      <c r="D12" s="116" t="s">
        <v>28</v>
      </c>
      <c r="E12" s="117" t="s">
        <v>286</v>
      </c>
      <c r="F12" s="186" t="s">
        <v>63</v>
      </c>
      <c r="G12" s="118">
        <v>180000</v>
      </c>
      <c r="H12" s="118">
        <v>300000</v>
      </c>
      <c r="I12" s="118">
        <v>300000</v>
      </c>
      <c r="J12" s="272" t="s">
        <v>64</v>
      </c>
      <c r="K12" s="273"/>
      <c r="L12" s="273"/>
      <c r="M12" s="274"/>
      <c r="N12" s="118" t="s">
        <v>65</v>
      </c>
      <c r="O12" s="118">
        <v>300000</v>
      </c>
      <c r="P12" s="118">
        <v>300000</v>
      </c>
      <c r="Q12" s="126">
        <v>300000</v>
      </c>
    </row>
    <row r="13" spans="2:24" ht="60.75" thickTop="1" x14ac:dyDescent="0.25">
      <c r="B13" s="257" t="s">
        <v>18</v>
      </c>
      <c r="C13" s="143"/>
      <c r="D13" s="65" t="s">
        <v>34</v>
      </c>
      <c r="E13" s="46" t="s">
        <v>245</v>
      </c>
      <c r="F13" s="46" t="s">
        <v>91</v>
      </c>
      <c r="G13" s="48">
        <v>6096000</v>
      </c>
      <c r="H13" s="48">
        <v>500000</v>
      </c>
      <c r="I13" s="48">
        <v>0</v>
      </c>
      <c r="J13" s="232" t="s">
        <v>171</v>
      </c>
      <c r="K13" s="233"/>
      <c r="L13" s="233"/>
      <c r="M13" s="234"/>
      <c r="N13" s="48">
        <v>1700000</v>
      </c>
      <c r="O13" s="48">
        <v>4500000</v>
      </c>
      <c r="P13" s="48">
        <v>500000</v>
      </c>
      <c r="Q13" s="87">
        <v>0</v>
      </c>
      <c r="R13" s="141"/>
    </row>
    <row r="14" spans="2:24" s="10" customFormat="1" ht="65.099999999999994" customHeight="1" x14ac:dyDescent="0.25">
      <c r="B14" s="257"/>
      <c r="C14" s="143"/>
      <c r="D14" s="23" t="s">
        <v>34</v>
      </c>
      <c r="E14" s="156" t="s">
        <v>287</v>
      </c>
      <c r="F14" s="156" t="s">
        <v>92</v>
      </c>
      <c r="G14" s="38">
        <v>0</v>
      </c>
      <c r="H14" s="38">
        <v>300000</v>
      </c>
      <c r="I14" s="38">
        <v>0</v>
      </c>
      <c r="J14" s="202" t="s">
        <v>172</v>
      </c>
      <c r="K14" s="235"/>
      <c r="L14" s="92"/>
      <c r="M14" s="93"/>
      <c r="N14" s="38">
        <v>50000</v>
      </c>
      <c r="O14" s="38">
        <v>350000</v>
      </c>
      <c r="P14" s="38">
        <v>300000</v>
      </c>
      <c r="Q14" s="74">
        <v>0</v>
      </c>
      <c r="R14" s="141"/>
    </row>
    <row r="15" spans="2:24" s="10" customFormat="1" ht="60" x14ac:dyDescent="0.25">
      <c r="B15" s="257"/>
      <c r="C15" s="143"/>
      <c r="D15" s="23" t="s">
        <v>34</v>
      </c>
      <c r="E15" s="156" t="s">
        <v>288</v>
      </c>
      <c r="F15" s="156" t="s">
        <v>93</v>
      </c>
      <c r="G15" s="38">
        <v>0</v>
      </c>
      <c r="H15" s="38">
        <v>2500000</v>
      </c>
      <c r="I15" s="38">
        <v>2500000</v>
      </c>
      <c r="J15" s="202" t="s">
        <v>173</v>
      </c>
      <c r="K15" s="235"/>
      <c r="L15" s="92"/>
      <c r="M15" s="93"/>
      <c r="N15" s="38">
        <v>0</v>
      </c>
      <c r="O15" s="38">
        <v>0</v>
      </c>
      <c r="P15" s="38">
        <v>2500000</v>
      </c>
      <c r="Q15" s="74">
        <v>2500000</v>
      </c>
      <c r="R15" s="141"/>
    </row>
    <row r="16" spans="2:24" s="10" customFormat="1" ht="48" x14ac:dyDescent="0.25">
      <c r="B16" s="257"/>
      <c r="C16" s="143"/>
      <c r="D16" s="23" t="s">
        <v>34</v>
      </c>
      <c r="E16" s="156" t="s">
        <v>246</v>
      </c>
      <c r="F16" s="156" t="s">
        <v>94</v>
      </c>
      <c r="G16" s="38">
        <v>2500000</v>
      </c>
      <c r="H16" s="38">
        <v>0</v>
      </c>
      <c r="I16" s="38">
        <v>0</v>
      </c>
      <c r="J16" s="202" t="s">
        <v>174</v>
      </c>
      <c r="K16" s="235"/>
      <c r="L16" s="92"/>
      <c r="M16" s="93"/>
      <c r="N16" s="38">
        <v>3650000</v>
      </c>
      <c r="O16" s="38">
        <v>2400000</v>
      </c>
      <c r="P16" s="38">
        <v>0</v>
      </c>
      <c r="Q16" s="74">
        <v>0</v>
      </c>
      <c r="R16" s="141"/>
    </row>
    <row r="17" spans="2:18" s="10" customFormat="1" ht="60" x14ac:dyDescent="0.25">
      <c r="B17" s="257"/>
      <c r="C17" s="143"/>
      <c r="D17" s="23" t="s">
        <v>34</v>
      </c>
      <c r="E17" s="156" t="s">
        <v>247</v>
      </c>
      <c r="F17" s="156" t="s">
        <v>95</v>
      </c>
      <c r="G17" s="38">
        <v>11000000</v>
      </c>
      <c r="H17" s="38">
        <v>0</v>
      </c>
      <c r="I17" s="38">
        <v>0</v>
      </c>
      <c r="J17" s="202" t="s">
        <v>175</v>
      </c>
      <c r="K17" s="235"/>
      <c r="L17" s="92"/>
      <c r="M17" s="93"/>
      <c r="N17" s="38">
        <v>640000</v>
      </c>
      <c r="O17" s="38">
        <v>8000000</v>
      </c>
      <c r="P17" s="38">
        <v>0</v>
      </c>
      <c r="Q17" s="74">
        <v>0</v>
      </c>
      <c r="R17" s="141"/>
    </row>
    <row r="18" spans="2:18" s="10" customFormat="1" ht="48" x14ac:dyDescent="0.25">
      <c r="B18" s="257"/>
      <c r="C18" s="143"/>
      <c r="D18" s="23" t="s">
        <v>34</v>
      </c>
      <c r="E18" s="156" t="s">
        <v>248</v>
      </c>
      <c r="F18" s="156" t="s">
        <v>96</v>
      </c>
      <c r="G18" s="38">
        <v>5400000</v>
      </c>
      <c r="H18" s="38">
        <v>1000000</v>
      </c>
      <c r="I18" s="38">
        <v>0</v>
      </c>
      <c r="J18" s="202" t="s">
        <v>176</v>
      </c>
      <c r="K18" s="235"/>
      <c r="L18" s="92"/>
      <c r="M18" s="93"/>
      <c r="N18" s="38">
        <v>1500000</v>
      </c>
      <c r="O18" s="38">
        <v>6000000</v>
      </c>
      <c r="P18" s="38">
        <v>1000000</v>
      </c>
      <c r="Q18" s="74">
        <v>0</v>
      </c>
      <c r="R18" s="141"/>
    </row>
    <row r="19" spans="2:18" s="10" customFormat="1" ht="48" x14ac:dyDescent="0.25">
      <c r="B19" s="257"/>
      <c r="C19" s="143"/>
      <c r="D19" s="23" t="s">
        <v>34</v>
      </c>
      <c r="E19" s="156" t="s">
        <v>289</v>
      </c>
      <c r="F19" s="156" t="s">
        <v>97</v>
      </c>
      <c r="G19" s="38">
        <v>0</v>
      </c>
      <c r="H19" s="38">
        <v>15000000</v>
      </c>
      <c r="I19" s="38">
        <v>15000000</v>
      </c>
      <c r="J19" s="202" t="s">
        <v>177</v>
      </c>
      <c r="K19" s="235"/>
      <c r="L19" s="92"/>
      <c r="M19" s="93"/>
      <c r="N19" s="38">
        <v>200000</v>
      </c>
      <c r="O19" s="38">
        <v>700000</v>
      </c>
      <c r="P19" s="38">
        <v>15000000</v>
      </c>
      <c r="Q19" s="74">
        <v>15000000</v>
      </c>
      <c r="R19" s="141"/>
    </row>
    <row r="20" spans="2:18" s="10" customFormat="1" ht="72.75" thickTop="1" x14ac:dyDescent="0.25">
      <c r="B20" s="257"/>
      <c r="C20" s="143" t="s">
        <v>19</v>
      </c>
      <c r="D20" s="23" t="s">
        <v>34</v>
      </c>
      <c r="E20" s="156" t="s">
        <v>290</v>
      </c>
      <c r="F20" s="156" t="s">
        <v>98</v>
      </c>
      <c r="G20" s="38">
        <v>50000</v>
      </c>
      <c r="H20" s="38">
        <v>200000</v>
      </c>
      <c r="I20" s="38">
        <v>200000</v>
      </c>
      <c r="J20" s="202" t="s">
        <v>178</v>
      </c>
      <c r="K20" s="235"/>
      <c r="L20" s="92"/>
      <c r="M20" s="93"/>
      <c r="N20" s="38">
        <v>50000</v>
      </c>
      <c r="O20" s="38">
        <v>50000</v>
      </c>
      <c r="P20" s="38">
        <v>200000</v>
      </c>
      <c r="Q20" s="74">
        <v>200000</v>
      </c>
      <c r="R20" s="141"/>
    </row>
    <row r="21" spans="2:18" s="10" customFormat="1" ht="84" x14ac:dyDescent="0.25">
      <c r="B21" s="257"/>
      <c r="C21" s="143"/>
      <c r="D21" s="23" t="s">
        <v>34</v>
      </c>
      <c r="E21" s="156" t="s">
        <v>291</v>
      </c>
      <c r="F21" s="156" t="s">
        <v>99</v>
      </c>
      <c r="G21" s="38">
        <v>0</v>
      </c>
      <c r="H21" s="38">
        <v>300000</v>
      </c>
      <c r="I21" s="38">
        <v>0</v>
      </c>
      <c r="J21" s="202" t="s">
        <v>179</v>
      </c>
      <c r="K21" s="235"/>
      <c r="L21" s="92"/>
      <c r="M21" s="93"/>
      <c r="N21" s="38">
        <v>40000</v>
      </c>
      <c r="O21" s="38">
        <v>50000</v>
      </c>
      <c r="P21" s="38">
        <v>300000</v>
      </c>
      <c r="Q21" s="74">
        <v>0</v>
      </c>
      <c r="R21" s="141"/>
    </row>
    <row r="22" spans="2:18" s="10" customFormat="1" ht="60" x14ac:dyDescent="0.25">
      <c r="B22" s="257"/>
      <c r="C22" s="143"/>
      <c r="D22" s="23" t="s">
        <v>34</v>
      </c>
      <c r="E22" s="14" t="s">
        <v>292</v>
      </c>
      <c r="F22" s="156" t="s">
        <v>100</v>
      </c>
      <c r="G22" s="39">
        <v>50000</v>
      </c>
      <c r="H22" s="39">
        <v>2900000</v>
      </c>
      <c r="I22" s="39">
        <v>2900000</v>
      </c>
      <c r="J22" s="202" t="s">
        <v>180</v>
      </c>
      <c r="K22" s="235"/>
      <c r="L22" s="92"/>
      <c r="M22" s="93"/>
      <c r="N22" s="39">
        <v>100000</v>
      </c>
      <c r="O22" s="38">
        <v>200000</v>
      </c>
      <c r="P22" s="38">
        <v>2900000</v>
      </c>
      <c r="Q22" s="74">
        <v>2900000</v>
      </c>
      <c r="R22" s="141"/>
    </row>
    <row r="23" spans="2:18" s="10" customFormat="1" ht="60" x14ac:dyDescent="0.25">
      <c r="B23" s="257"/>
      <c r="C23" s="143"/>
      <c r="D23" s="23" t="s">
        <v>34</v>
      </c>
      <c r="E23" s="14" t="s">
        <v>293</v>
      </c>
      <c r="F23" s="156" t="s">
        <v>101</v>
      </c>
      <c r="G23" s="38">
        <v>50000</v>
      </c>
      <c r="H23" s="38">
        <v>5000000</v>
      </c>
      <c r="I23" s="38">
        <v>1800000</v>
      </c>
      <c r="J23" s="202" t="s">
        <v>181</v>
      </c>
      <c r="K23" s="235"/>
      <c r="L23" s="92"/>
      <c r="M23" s="93"/>
      <c r="N23" s="38">
        <v>200000</v>
      </c>
      <c r="O23" s="38">
        <v>200000</v>
      </c>
      <c r="P23" s="38">
        <v>5000000</v>
      </c>
      <c r="Q23" s="74">
        <v>1800000</v>
      </c>
      <c r="R23" s="141"/>
    </row>
    <row r="24" spans="2:18" s="153" customFormat="1" ht="60" x14ac:dyDescent="0.25">
      <c r="B24" s="257"/>
      <c r="C24" s="177"/>
      <c r="D24" s="155" t="s">
        <v>34</v>
      </c>
      <c r="E24" s="156" t="s">
        <v>249</v>
      </c>
      <c r="F24" s="156" t="s">
        <v>102</v>
      </c>
      <c r="G24" s="38">
        <v>53434100</v>
      </c>
      <c r="H24" s="38">
        <v>650000</v>
      </c>
      <c r="I24" s="38">
        <v>0</v>
      </c>
      <c r="J24" s="230" t="s">
        <v>182</v>
      </c>
      <c r="K24" s="310"/>
      <c r="L24" s="178"/>
      <c r="M24" s="179"/>
      <c r="N24" s="38">
        <v>26817000</v>
      </c>
      <c r="O24" s="38">
        <v>33173500</v>
      </c>
      <c r="P24" s="38">
        <v>650000</v>
      </c>
      <c r="Q24" s="74">
        <v>0</v>
      </c>
      <c r="R24" s="154"/>
    </row>
    <row r="25" spans="2:18" s="10" customFormat="1" ht="48" x14ac:dyDescent="0.25">
      <c r="B25" s="257"/>
      <c r="C25" s="143"/>
      <c r="D25" s="23" t="s">
        <v>34</v>
      </c>
      <c r="E25" s="156" t="s">
        <v>250</v>
      </c>
      <c r="F25" s="156" t="s">
        <v>223</v>
      </c>
      <c r="G25" s="38">
        <v>450000</v>
      </c>
      <c r="H25" s="38">
        <v>10000000</v>
      </c>
      <c r="I25" s="38">
        <v>20000000</v>
      </c>
      <c r="J25" s="202" t="s">
        <v>183</v>
      </c>
      <c r="K25" s="235"/>
      <c r="L25" s="92"/>
      <c r="M25" s="93"/>
      <c r="N25" s="38">
        <v>154000</v>
      </c>
      <c r="O25" s="38">
        <v>350000</v>
      </c>
      <c r="P25" s="38">
        <v>10000000</v>
      </c>
      <c r="Q25" s="74">
        <v>20000000</v>
      </c>
      <c r="R25" s="141"/>
    </row>
    <row r="26" spans="2:18" s="10" customFormat="1" ht="36" x14ac:dyDescent="0.25">
      <c r="B26" s="257"/>
      <c r="C26" s="143"/>
      <c r="D26" s="23" t="s">
        <v>34</v>
      </c>
      <c r="E26" s="156" t="s">
        <v>251</v>
      </c>
      <c r="F26" s="156" t="s">
        <v>103</v>
      </c>
      <c r="G26" s="38">
        <v>140000</v>
      </c>
      <c r="H26" s="38">
        <v>12000000</v>
      </c>
      <c r="I26" s="38">
        <v>12000000</v>
      </c>
      <c r="J26" s="202" t="s">
        <v>183</v>
      </c>
      <c r="K26" s="235"/>
      <c r="L26" s="92"/>
      <c r="M26" s="93"/>
      <c r="N26" s="38">
        <v>200000</v>
      </c>
      <c r="O26" s="38">
        <v>1110000</v>
      </c>
      <c r="P26" s="38">
        <v>12000000</v>
      </c>
      <c r="Q26" s="74">
        <v>12000000</v>
      </c>
      <c r="R26" s="141"/>
    </row>
    <row r="27" spans="2:18" s="10" customFormat="1" ht="36" x14ac:dyDescent="0.25">
      <c r="B27" s="257"/>
      <c r="C27" s="143"/>
      <c r="D27" s="23" t="s">
        <v>34</v>
      </c>
      <c r="E27" s="156" t="s">
        <v>294</v>
      </c>
      <c r="F27" s="156" t="s">
        <v>104</v>
      </c>
      <c r="G27" s="38">
        <v>250000</v>
      </c>
      <c r="H27" s="38">
        <v>10000000</v>
      </c>
      <c r="I27" s="38">
        <v>11000000</v>
      </c>
      <c r="J27" s="202" t="s">
        <v>183</v>
      </c>
      <c r="K27" s="235"/>
      <c r="L27" s="92"/>
      <c r="M27" s="93"/>
      <c r="N27" s="38">
        <v>400000</v>
      </c>
      <c r="O27" s="38">
        <v>200000</v>
      </c>
      <c r="P27" s="38">
        <v>10000000</v>
      </c>
      <c r="Q27" s="74">
        <v>11000000</v>
      </c>
      <c r="R27" s="141"/>
    </row>
    <row r="28" spans="2:18" s="10" customFormat="1" ht="60" x14ac:dyDescent="0.25">
      <c r="B28" s="257"/>
      <c r="C28" s="143"/>
      <c r="D28" s="23" t="s">
        <v>34</v>
      </c>
      <c r="E28" s="156" t="s">
        <v>295</v>
      </c>
      <c r="F28" s="156" t="s">
        <v>105</v>
      </c>
      <c r="G28" s="38">
        <v>85000</v>
      </c>
      <c r="H28" s="38">
        <v>2000000</v>
      </c>
      <c r="I28" s="38">
        <v>2000000</v>
      </c>
      <c r="J28" s="202" t="s">
        <v>183</v>
      </c>
      <c r="K28" s="235"/>
      <c r="L28" s="92"/>
      <c r="M28" s="93"/>
      <c r="N28" s="38">
        <v>275000</v>
      </c>
      <c r="O28" s="38">
        <v>85000</v>
      </c>
      <c r="P28" s="38">
        <v>2000000</v>
      </c>
      <c r="Q28" s="74">
        <v>2000000</v>
      </c>
      <c r="R28" s="141"/>
    </row>
    <row r="29" spans="2:18" s="10" customFormat="1" ht="36" x14ac:dyDescent="0.25">
      <c r="B29" s="257"/>
      <c r="C29" s="143"/>
      <c r="D29" s="23" t="s">
        <v>34</v>
      </c>
      <c r="E29" s="156" t="s">
        <v>263</v>
      </c>
      <c r="F29" s="156" t="s">
        <v>106</v>
      </c>
      <c r="G29" s="38">
        <v>1050000</v>
      </c>
      <c r="H29" s="38">
        <v>20000000</v>
      </c>
      <c r="I29" s="38">
        <v>0</v>
      </c>
      <c r="J29" s="202" t="s">
        <v>222</v>
      </c>
      <c r="K29" s="235"/>
      <c r="L29" s="92"/>
      <c r="M29" s="93"/>
      <c r="N29" s="38">
        <v>20160000</v>
      </c>
      <c r="O29" s="38">
        <v>40085000</v>
      </c>
      <c r="P29" s="38">
        <v>20000000</v>
      </c>
      <c r="Q29" s="74">
        <v>0</v>
      </c>
      <c r="R29" s="141"/>
    </row>
    <row r="30" spans="2:18" s="10" customFormat="1" ht="36" x14ac:dyDescent="0.25">
      <c r="B30" s="257"/>
      <c r="C30" s="143"/>
      <c r="D30" s="23" t="s">
        <v>34</v>
      </c>
      <c r="E30" s="156" t="s">
        <v>296</v>
      </c>
      <c r="F30" s="156" t="s">
        <v>107</v>
      </c>
      <c r="G30" s="38">
        <v>270000</v>
      </c>
      <c r="H30" s="38">
        <v>5000000</v>
      </c>
      <c r="I30" s="38">
        <v>5000000</v>
      </c>
      <c r="J30" s="202" t="s">
        <v>183</v>
      </c>
      <c r="K30" s="235"/>
      <c r="L30" s="92"/>
      <c r="M30" s="93"/>
      <c r="N30" s="38">
        <v>230000</v>
      </c>
      <c r="O30" s="38">
        <v>200000</v>
      </c>
      <c r="P30" s="38">
        <v>5000000</v>
      </c>
      <c r="Q30" s="74">
        <v>5000000</v>
      </c>
      <c r="R30" s="141"/>
    </row>
    <row r="31" spans="2:18" s="10" customFormat="1" ht="50.1" customHeight="1" x14ac:dyDescent="0.25">
      <c r="B31" s="257"/>
      <c r="C31" s="143"/>
      <c r="D31" s="23" t="s">
        <v>34</v>
      </c>
      <c r="E31" s="156" t="s">
        <v>297</v>
      </c>
      <c r="F31" s="156" t="s">
        <v>108</v>
      </c>
      <c r="G31" s="38">
        <v>750000</v>
      </c>
      <c r="H31" s="38">
        <v>0</v>
      </c>
      <c r="I31" s="38">
        <v>0</v>
      </c>
      <c r="J31" s="202" t="s">
        <v>184</v>
      </c>
      <c r="K31" s="235"/>
      <c r="L31" s="92"/>
      <c r="M31" s="93"/>
      <c r="N31" s="38">
        <v>750000</v>
      </c>
      <c r="O31" s="38">
        <v>750000</v>
      </c>
      <c r="P31" s="38">
        <v>0</v>
      </c>
      <c r="Q31" s="74">
        <v>0</v>
      </c>
      <c r="R31" s="141"/>
    </row>
    <row r="32" spans="2:18" s="153" customFormat="1" ht="39.950000000000003" customHeight="1" x14ac:dyDescent="0.25">
      <c r="B32" s="257"/>
      <c r="C32" s="167"/>
      <c r="D32" s="155" t="s">
        <v>34</v>
      </c>
      <c r="E32" s="156" t="s">
        <v>298</v>
      </c>
      <c r="F32" s="156" t="s">
        <v>240</v>
      </c>
      <c r="G32" s="38">
        <v>1775000</v>
      </c>
      <c r="H32" s="38">
        <v>0</v>
      </c>
      <c r="I32" s="38">
        <v>0</v>
      </c>
      <c r="J32" s="213" t="s">
        <v>244</v>
      </c>
      <c r="K32" s="311"/>
      <c r="L32" s="157"/>
      <c r="M32" s="158"/>
      <c r="N32" s="38">
        <v>0</v>
      </c>
      <c r="O32" s="38">
        <v>1775000</v>
      </c>
      <c r="P32" s="38">
        <v>0</v>
      </c>
      <c r="Q32" s="74">
        <v>0</v>
      </c>
      <c r="R32" s="154"/>
    </row>
    <row r="33" spans="2:18" s="10" customFormat="1" ht="50.1" customHeight="1" x14ac:dyDescent="0.25">
      <c r="B33" s="257"/>
      <c r="C33" s="143"/>
      <c r="D33" s="23" t="s">
        <v>34</v>
      </c>
      <c r="E33" s="156" t="s">
        <v>300</v>
      </c>
      <c r="F33" s="156" t="s">
        <v>299</v>
      </c>
      <c r="G33" s="38">
        <v>0</v>
      </c>
      <c r="H33" s="38">
        <v>3000000</v>
      </c>
      <c r="I33" s="38">
        <v>0</v>
      </c>
      <c r="J33" s="202" t="s">
        <v>183</v>
      </c>
      <c r="K33" s="235"/>
      <c r="L33" s="90"/>
      <c r="M33" s="91"/>
      <c r="N33" s="38">
        <v>100000</v>
      </c>
      <c r="O33" s="38">
        <v>250000</v>
      </c>
      <c r="P33" s="38">
        <v>3000000</v>
      </c>
      <c r="Q33" s="74">
        <v>0</v>
      </c>
      <c r="R33" s="141"/>
    </row>
    <row r="34" spans="2:18" s="153" customFormat="1" ht="65.25" customHeight="1" x14ac:dyDescent="0.25">
      <c r="B34" s="257"/>
      <c r="C34" s="167"/>
      <c r="D34" s="155" t="s">
        <v>27</v>
      </c>
      <c r="E34" s="156" t="s">
        <v>275</v>
      </c>
      <c r="F34" s="156" t="s">
        <v>232</v>
      </c>
      <c r="G34" s="170">
        <v>100000</v>
      </c>
      <c r="H34" s="170">
        <v>3900000</v>
      </c>
      <c r="I34" s="170">
        <v>0</v>
      </c>
      <c r="J34" s="213" t="s">
        <v>225</v>
      </c>
      <c r="K34" s="229"/>
      <c r="L34" s="170">
        <v>0</v>
      </c>
      <c r="M34" s="170">
        <v>0</v>
      </c>
      <c r="N34" s="170">
        <v>0</v>
      </c>
      <c r="O34" s="48">
        <v>100000</v>
      </c>
      <c r="P34" s="48">
        <v>3900000</v>
      </c>
      <c r="Q34" s="87">
        <v>0</v>
      </c>
      <c r="R34" s="154"/>
    </row>
    <row r="35" spans="2:18" s="153" customFormat="1" ht="60" customHeight="1" x14ac:dyDescent="0.25">
      <c r="B35" s="257"/>
      <c r="C35" s="167"/>
      <c r="D35" s="155" t="s">
        <v>27</v>
      </c>
      <c r="E35" s="22" t="s">
        <v>276</v>
      </c>
      <c r="F35" s="172" t="s">
        <v>233</v>
      </c>
      <c r="G35" s="31">
        <v>100000</v>
      </c>
      <c r="H35" s="31">
        <v>7400000</v>
      </c>
      <c r="I35" s="31">
        <v>0</v>
      </c>
      <c r="J35" s="230" t="s">
        <v>225</v>
      </c>
      <c r="K35" s="231"/>
      <c r="L35" s="155" t="s">
        <v>226</v>
      </c>
      <c r="M35" s="155" t="s">
        <v>227</v>
      </c>
      <c r="N35" s="31">
        <v>0</v>
      </c>
      <c r="O35" s="48">
        <v>100000</v>
      </c>
      <c r="P35" s="48">
        <v>7400000</v>
      </c>
      <c r="Q35" s="87">
        <v>0</v>
      </c>
      <c r="R35" s="154"/>
    </row>
    <row r="36" spans="2:18" s="153" customFormat="1" ht="50.1" customHeight="1" x14ac:dyDescent="0.25">
      <c r="B36" s="257"/>
      <c r="C36" s="167" t="s">
        <v>19</v>
      </c>
      <c r="D36" s="155" t="s">
        <v>27</v>
      </c>
      <c r="E36" s="22" t="s">
        <v>277</v>
      </c>
      <c r="F36" s="172" t="s">
        <v>228</v>
      </c>
      <c r="G36" s="31">
        <v>1110000</v>
      </c>
      <c r="H36" s="31">
        <v>0</v>
      </c>
      <c r="I36" s="31">
        <v>0</v>
      </c>
      <c r="J36" s="230" t="s">
        <v>229</v>
      </c>
      <c r="K36" s="231"/>
      <c r="L36" s="155" t="s">
        <v>230</v>
      </c>
      <c r="M36" s="155" t="s">
        <v>231</v>
      </c>
      <c r="N36" s="31">
        <v>7000000</v>
      </c>
      <c r="O36" s="48">
        <v>4000000</v>
      </c>
      <c r="P36" s="48">
        <v>0</v>
      </c>
      <c r="Q36" s="87">
        <v>0</v>
      </c>
      <c r="R36" s="154"/>
    </row>
    <row r="37" spans="2:18" s="153" customFormat="1" ht="45" customHeight="1" x14ac:dyDescent="0.25">
      <c r="B37" s="257"/>
      <c r="C37" s="167"/>
      <c r="D37" s="65" t="s">
        <v>33</v>
      </c>
      <c r="E37" s="46" t="s">
        <v>266</v>
      </c>
      <c r="F37" s="46" t="s">
        <v>159</v>
      </c>
      <c r="G37" s="171">
        <v>1650000</v>
      </c>
      <c r="H37" s="171">
        <v>0</v>
      </c>
      <c r="I37" s="171">
        <v>0</v>
      </c>
      <c r="J37" s="262" t="s">
        <v>160</v>
      </c>
      <c r="K37" s="263"/>
      <c r="L37" s="157"/>
      <c r="M37" s="158"/>
      <c r="N37" s="36">
        <v>1650000</v>
      </c>
      <c r="O37" s="36">
        <v>1350000</v>
      </c>
      <c r="P37" s="36">
        <v>0</v>
      </c>
      <c r="Q37" s="78">
        <v>0</v>
      </c>
      <c r="R37" s="154"/>
    </row>
    <row r="38" spans="2:18" s="153" customFormat="1" ht="45" customHeight="1" x14ac:dyDescent="0.25">
      <c r="B38" s="257"/>
      <c r="C38" s="167"/>
      <c r="D38" s="155" t="s">
        <v>33</v>
      </c>
      <c r="E38" s="156" t="s">
        <v>267</v>
      </c>
      <c r="F38" s="156" t="s">
        <v>161</v>
      </c>
      <c r="G38" s="31">
        <v>2360000</v>
      </c>
      <c r="H38" s="170">
        <v>0</v>
      </c>
      <c r="I38" s="170">
        <v>0</v>
      </c>
      <c r="J38" s="264" t="s">
        <v>162</v>
      </c>
      <c r="K38" s="264"/>
      <c r="L38" s="264"/>
      <c r="M38" s="264"/>
      <c r="N38" s="31">
        <v>650000</v>
      </c>
      <c r="O38" s="31">
        <v>2360000</v>
      </c>
      <c r="P38" s="31">
        <v>0</v>
      </c>
      <c r="Q38" s="103">
        <v>0</v>
      </c>
      <c r="R38" s="154"/>
    </row>
    <row r="39" spans="2:18" s="153" customFormat="1" ht="48" x14ac:dyDescent="0.25">
      <c r="B39" s="257"/>
      <c r="C39" s="167"/>
      <c r="D39" s="22">
        <v>13</v>
      </c>
      <c r="E39" s="22" t="s">
        <v>345</v>
      </c>
      <c r="F39" s="172" t="s">
        <v>163</v>
      </c>
      <c r="G39" s="31">
        <v>2400000</v>
      </c>
      <c r="H39" s="31">
        <v>0</v>
      </c>
      <c r="I39" s="31">
        <v>0</v>
      </c>
      <c r="J39" s="264" t="s">
        <v>164</v>
      </c>
      <c r="K39" s="264"/>
      <c r="L39" s="264"/>
      <c r="M39" s="264"/>
      <c r="N39" s="31">
        <v>0</v>
      </c>
      <c r="O39" s="31">
        <v>2200000</v>
      </c>
      <c r="P39" s="31">
        <v>0</v>
      </c>
      <c r="Q39" s="103">
        <v>0</v>
      </c>
      <c r="R39" s="154"/>
    </row>
    <row r="40" spans="2:18" s="153" customFormat="1" ht="63" customHeight="1" thickBot="1" x14ac:dyDescent="0.3">
      <c r="B40" s="257"/>
      <c r="C40" s="168"/>
      <c r="D40" s="60">
        <v>13</v>
      </c>
      <c r="E40" s="60" t="s">
        <v>268</v>
      </c>
      <c r="F40" s="61" t="s">
        <v>165</v>
      </c>
      <c r="G40" s="36">
        <v>1285000</v>
      </c>
      <c r="H40" s="36">
        <v>3340000</v>
      </c>
      <c r="I40" s="36">
        <v>2190000</v>
      </c>
      <c r="J40" s="262" t="s">
        <v>166</v>
      </c>
      <c r="K40" s="263"/>
      <c r="L40" s="263"/>
      <c r="M40" s="270"/>
      <c r="N40" s="36">
        <v>0</v>
      </c>
      <c r="O40" s="36">
        <v>1300000</v>
      </c>
      <c r="P40" s="36">
        <v>3340000</v>
      </c>
      <c r="Q40" s="78">
        <v>2190000</v>
      </c>
      <c r="R40" s="154"/>
    </row>
    <row r="41" spans="2:18" ht="15.75" hidden="1" customHeight="1" thickTop="1" thickBot="1" x14ac:dyDescent="0.3">
      <c r="B41" s="257"/>
      <c r="C41" s="248" t="s">
        <v>20</v>
      </c>
      <c r="D41" s="131"/>
      <c r="E41" s="62"/>
      <c r="F41" s="131"/>
      <c r="G41" s="64"/>
      <c r="H41" s="132"/>
      <c r="I41" s="132"/>
      <c r="J41" s="259"/>
      <c r="K41" s="260"/>
      <c r="L41" s="260"/>
      <c r="M41" s="261"/>
      <c r="N41" s="132"/>
      <c r="O41" s="132"/>
      <c r="P41" s="132"/>
      <c r="Q41" s="133"/>
      <c r="R41" s="141"/>
    </row>
    <row r="42" spans="2:18" ht="15.75" hidden="1" customHeight="1" x14ac:dyDescent="0.25">
      <c r="B42" s="257"/>
      <c r="C42" s="249"/>
      <c r="D42" s="134"/>
      <c r="E42" s="22"/>
      <c r="F42" s="134"/>
      <c r="G42" s="31"/>
      <c r="H42" s="135"/>
      <c r="I42" s="135"/>
      <c r="J42" s="251"/>
      <c r="K42" s="252"/>
      <c r="L42" s="252"/>
      <c r="M42" s="253"/>
      <c r="N42" s="135"/>
      <c r="O42" s="135"/>
      <c r="P42" s="135"/>
      <c r="Q42" s="136"/>
      <c r="R42" s="141"/>
    </row>
    <row r="43" spans="2:18" ht="15.75" hidden="1" customHeight="1" thickBot="1" x14ac:dyDescent="0.3">
      <c r="B43" s="257"/>
      <c r="C43" s="249"/>
      <c r="D43" s="134"/>
      <c r="E43" s="22"/>
      <c r="F43" s="134"/>
      <c r="G43" s="31"/>
      <c r="H43" s="135"/>
      <c r="I43" s="135"/>
      <c r="J43" s="251"/>
      <c r="K43" s="252"/>
      <c r="L43" s="252"/>
      <c r="M43" s="253"/>
      <c r="N43" s="135"/>
      <c r="O43" s="135"/>
      <c r="P43" s="135"/>
      <c r="Q43" s="136"/>
      <c r="R43" s="141"/>
    </row>
    <row r="44" spans="2:18" ht="15.75" hidden="1" customHeight="1" thickBot="1" x14ac:dyDescent="0.3">
      <c r="B44" s="257"/>
      <c r="C44" s="250"/>
      <c r="D44" s="137"/>
      <c r="E44" s="12"/>
      <c r="F44" s="137"/>
      <c r="G44" s="32"/>
      <c r="H44" s="138"/>
      <c r="I44" s="138"/>
      <c r="J44" s="314"/>
      <c r="K44" s="315"/>
      <c r="L44" s="315"/>
      <c r="M44" s="316"/>
      <c r="N44" s="138"/>
      <c r="O44" s="138"/>
      <c r="P44" s="138"/>
      <c r="Q44" s="139"/>
      <c r="R44" s="141"/>
    </row>
    <row r="45" spans="2:18" ht="75" customHeight="1" thickTop="1" x14ac:dyDescent="0.25">
      <c r="B45" s="257"/>
      <c r="C45" s="248" t="s">
        <v>21</v>
      </c>
      <c r="D45" s="69" t="s">
        <v>34</v>
      </c>
      <c r="E45" s="79" t="s">
        <v>252</v>
      </c>
      <c r="F45" s="79" t="s">
        <v>109</v>
      </c>
      <c r="G45" s="80">
        <v>328000</v>
      </c>
      <c r="H45" s="80">
        <v>0</v>
      </c>
      <c r="I45" s="80">
        <v>0</v>
      </c>
      <c r="J45" s="216" t="s">
        <v>185</v>
      </c>
      <c r="K45" s="217"/>
      <c r="L45" s="217"/>
      <c r="M45" s="218"/>
      <c r="N45" s="80">
        <v>500000</v>
      </c>
      <c r="O45" s="80">
        <v>200000</v>
      </c>
      <c r="P45" s="80">
        <v>0</v>
      </c>
      <c r="Q45" s="81">
        <v>0</v>
      </c>
      <c r="R45" s="141"/>
    </row>
    <row r="46" spans="2:18" s="15" customFormat="1" ht="60" customHeight="1" x14ac:dyDescent="0.25">
      <c r="B46" s="257"/>
      <c r="C46" s="249"/>
      <c r="D46" s="23" t="s">
        <v>34</v>
      </c>
      <c r="E46" s="156" t="s">
        <v>301</v>
      </c>
      <c r="F46" s="156" t="s">
        <v>110</v>
      </c>
      <c r="G46" s="38">
        <v>14050000</v>
      </c>
      <c r="H46" s="38">
        <v>2000000</v>
      </c>
      <c r="I46" s="38">
        <v>0</v>
      </c>
      <c r="J46" s="202" t="s">
        <v>186</v>
      </c>
      <c r="K46" s="203"/>
      <c r="L46" s="92"/>
      <c r="M46" s="93"/>
      <c r="N46" s="38">
        <v>5340000</v>
      </c>
      <c r="O46" s="38">
        <v>16050000</v>
      </c>
      <c r="P46" s="38">
        <v>2000000</v>
      </c>
      <c r="Q46" s="74">
        <v>0</v>
      </c>
      <c r="R46" s="141"/>
    </row>
    <row r="47" spans="2:18" ht="59.25" customHeight="1" x14ac:dyDescent="0.25">
      <c r="B47" s="257"/>
      <c r="C47" s="249"/>
      <c r="D47" s="23" t="s">
        <v>34</v>
      </c>
      <c r="E47" s="22" t="s">
        <v>302</v>
      </c>
      <c r="F47" s="172" t="s">
        <v>111</v>
      </c>
      <c r="G47" s="31">
        <v>8809400</v>
      </c>
      <c r="H47" s="31">
        <v>10000000</v>
      </c>
      <c r="I47" s="31">
        <v>6000000</v>
      </c>
      <c r="J47" s="202" t="s">
        <v>187</v>
      </c>
      <c r="K47" s="235"/>
      <c r="L47" s="235"/>
      <c r="M47" s="239"/>
      <c r="N47" s="39">
        <v>14000000</v>
      </c>
      <c r="O47" s="38">
        <v>5650000</v>
      </c>
      <c r="P47" s="38">
        <v>10000000</v>
      </c>
      <c r="Q47" s="74">
        <v>6000000</v>
      </c>
      <c r="R47" s="141"/>
    </row>
    <row r="48" spans="2:18" ht="44.25" customHeight="1" x14ac:dyDescent="0.25">
      <c r="B48" s="257"/>
      <c r="C48" s="249"/>
      <c r="D48" s="23" t="s">
        <v>34</v>
      </c>
      <c r="E48" s="22" t="s">
        <v>303</v>
      </c>
      <c r="F48" s="172" t="s">
        <v>112</v>
      </c>
      <c r="G48" s="31">
        <v>0</v>
      </c>
      <c r="H48" s="31">
        <v>12000000</v>
      </c>
      <c r="I48" s="31">
        <v>10000000</v>
      </c>
      <c r="J48" s="202" t="s">
        <v>239</v>
      </c>
      <c r="K48" s="235"/>
      <c r="L48" s="235"/>
      <c r="M48" s="239"/>
      <c r="N48" s="39">
        <v>200000</v>
      </c>
      <c r="O48" s="38">
        <v>3000000</v>
      </c>
      <c r="P48" s="38">
        <v>12000000</v>
      </c>
      <c r="Q48" s="74">
        <v>10000000</v>
      </c>
      <c r="R48" s="141"/>
    </row>
    <row r="49" spans="2:18" s="95" customFormat="1" ht="50.1" customHeight="1" x14ac:dyDescent="0.25">
      <c r="B49" s="257"/>
      <c r="C49" s="249"/>
      <c r="D49" s="159" t="s">
        <v>33</v>
      </c>
      <c r="E49" s="110" t="s">
        <v>269</v>
      </c>
      <c r="F49" s="182" t="s">
        <v>270</v>
      </c>
      <c r="G49" s="111">
        <v>456000</v>
      </c>
      <c r="H49" s="111">
        <v>0</v>
      </c>
      <c r="I49" s="111">
        <v>0</v>
      </c>
      <c r="J49" s="202" t="s">
        <v>271</v>
      </c>
      <c r="K49" s="235"/>
      <c r="L49" s="180"/>
      <c r="M49" s="181"/>
      <c r="N49" s="162">
        <v>0</v>
      </c>
      <c r="O49" s="163">
        <v>456000</v>
      </c>
      <c r="P49" s="163">
        <v>0</v>
      </c>
      <c r="Q49" s="164">
        <v>0</v>
      </c>
      <c r="R49" s="141"/>
    </row>
    <row r="50" spans="2:18" s="153" customFormat="1" ht="44.25" customHeight="1" x14ac:dyDescent="0.25">
      <c r="B50" s="257"/>
      <c r="C50" s="249"/>
      <c r="D50" s="159" t="s">
        <v>34</v>
      </c>
      <c r="E50" s="110" t="s">
        <v>304</v>
      </c>
      <c r="F50" s="165" t="s">
        <v>241</v>
      </c>
      <c r="G50" s="111">
        <v>400000</v>
      </c>
      <c r="H50" s="111">
        <v>0</v>
      </c>
      <c r="I50" s="111">
        <v>0</v>
      </c>
      <c r="J50" s="230" t="s">
        <v>242</v>
      </c>
      <c r="K50" s="310"/>
      <c r="L50" s="160"/>
      <c r="M50" s="161"/>
      <c r="N50" s="162">
        <v>0</v>
      </c>
      <c r="O50" s="163">
        <v>400000</v>
      </c>
      <c r="P50" s="163">
        <v>0</v>
      </c>
      <c r="Q50" s="164">
        <v>0</v>
      </c>
      <c r="R50" s="154"/>
    </row>
    <row r="51" spans="2:18" s="153" customFormat="1" ht="58.5" customHeight="1" thickBot="1" x14ac:dyDescent="0.3">
      <c r="B51" s="257"/>
      <c r="C51" s="250"/>
      <c r="D51" s="66" t="s">
        <v>34</v>
      </c>
      <c r="E51" s="82" t="s">
        <v>264</v>
      </c>
      <c r="F51" s="82" t="s">
        <v>113</v>
      </c>
      <c r="G51" s="68">
        <v>1900000</v>
      </c>
      <c r="H51" s="68">
        <v>2000000</v>
      </c>
      <c r="I51" s="68">
        <v>0</v>
      </c>
      <c r="J51" s="317" t="s">
        <v>188</v>
      </c>
      <c r="K51" s="318"/>
      <c r="L51" s="318"/>
      <c r="M51" s="319"/>
      <c r="N51" s="68">
        <v>0</v>
      </c>
      <c r="O51" s="68">
        <v>500000</v>
      </c>
      <c r="P51" s="68">
        <v>2000000</v>
      </c>
      <c r="Q51" s="83">
        <v>0</v>
      </c>
      <c r="R51" s="154"/>
    </row>
    <row r="52" spans="2:18" ht="45" customHeight="1" thickTop="1" x14ac:dyDescent="0.25">
      <c r="B52" s="257"/>
      <c r="C52" s="249" t="s">
        <v>22</v>
      </c>
      <c r="D52" s="76" t="s">
        <v>29</v>
      </c>
      <c r="E52" s="60" t="s">
        <v>305</v>
      </c>
      <c r="F52" s="61" t="s">
        <v>45</v>
      </c>
      <c r="G52" s="36">
        <v>500000</v>
      </c>
      <c r="H52" s="36">
        <v>0</v>
      </c>
      <c r="I52" s="36">
        <v>0</v>
      </c>
      <c r="J52" s="262" t="s">
        <v>46</v>
      </c>
      <c r="K52" s="275"/>
      <c r="L52" s="77">
        <v>1376000</v>
      </c>
      <c r="M52" s="77">
        <v>2064000</v>
      </c>
      <c r="N52" s="36">
        <v>1376000</v>
      </c>
      <c r="O52" s="36">
        <v>2064000</v>
      </c>
      <c r="P52" s="36">
        <v>0</v>
      </c>
      <c r="Q52" s="78">
        <v>0</v>
      </c>
      <c r="R52" s="141"/>
    </row>
    <row r="53" spans="2:18" ht="36" customHeight="1" x14ac:dyDescent="0.25">
      <c r="B53" s="257"/>
      <c r="C53" s="249"/>
      <c r="D53" s="27" t="s">
        <v>30</v>
      </c>
      <c r="E53" s="65" t="s">
        <v>341</v>
      </c>
      <c r="F53" s="187" t="s">
        <v>66</v>
      </c>
      <c r="G53" s="36">
        <v>0</v>
      </c>
      <c r="H53" s="43">
        <v>1829000</v>
      </c>
      <c r="I53" s="43">
        <v>171000</v>
      </c>
      <c r="J53" s="265" t="s">
        <v>69</v>
      </c>
      <c r="K53" s="266"/>
      <c r="L53" s="266"/>
      <c r="M53" s="267"/>
      <c r="N53" s="43">
        <v>0</v>
      </c>
      <c r="O53" s="43">
        <v>0</v>
      </c>
      <c r="P53" s="43" t="s">
        <v>73</v>
      </c>
      <c r="Q53" s="55" t="s">
        <v>76</v>
      </c>
      <c r="R53" s="141"/>
    </row>
    <row r="54" spans="2:18" ht="51" customHeight="1" x14ac:dyDescent="0.25">
      <c r="B54" s="257"/>
      <c r="C54" s="249"/>
      <c r="D54" s="13" t="s">
        <v>30</v>
      </c>
      <c r="E54" s="155" t="s">
        <v>339</v>
      </c>
      <c r="F54" s="188" t="s">
        <v>67</v>
      </c>
      <c r="G54" s="31">
        <v>0</v>
      </c>
      <c r="H54" s="41">
        <v>380000</v>
      </c>
      <c r="I54" s="41">
        <v>770000</v>
      </c>
      <c r="J54" s="219" t="s">
        <v>70</v>
      </c>
      <c r="K54" s="220"/>
      <c r="L54" s="220"/>
      <c r="M54" s="268"/>
      <c r="N54" s="41" t="s">
        <v>72</v>
      </c>
      <c r="O54" s="41">
        <v>0</v>
      </c>
      <c r="P54" s="41" t="s">
        <v>74</v>
      </c>
      <c r="Q54" s="53" t="s">
        <v>76</v>
      </c>
      <c r="R54" s="141"/>
    </row>
    <row r="55" spans="2:18" ht="69.95" customHeight="1" thickBot="1" x14ac:dyDescent="0.3">
      <c r="B55" s="258"/>
      <c r="C55" s="269"/>
      <c r="D55" s="75" t="s">
        <v>30</v>
      </c>
      <c r="E55" s="195" t="s">
        <v>340</v>
      </c>
      <c r="F55" s="189" t="s">
        <v>68</v>
      </c>
      <c r="G55" s="105">
        <v>1500</v>
      </c>
      <c r="H55" s="52">
        <v>530000</v>
      </c>
      <c r="I55" s="52">
        <v>550000</v>
      </c>
      <c r="J55" s="304" t="s">
        <v>71</v>
      </c>
      <c r="K55" s="305"/>
      <c r="L55" s="305"/>
      <c r="M55" s="306"/>
      <c r="N55" s="52">
        <f ca="1">-N55</f>
        <v>0</v>
      </c>
      <c r="O55" s="52">
        <v>0</v>
      </c>
      <c r="P55" s="52" t="s">
        <v>75</v>
      </c>
      <c r="Q55" s="57" t="s">
        <v>77</v>
      </c>
      <c r="R55" s="141"/>
    </row>
    <row r="56" spans="2:18" ht="105" customHeight="1" thickTop="1" x14ac:dyDescent="0.25">
      <c r="B56" s="196" t="s">
        <v>23</v>
      </c>
      <c r="C56" s="281" t="s">
        <v>24</v>
      </c>
      <c r="D56" s="26">
        <v>15</v>
      </c>
      <c r="E56" s="72" t="s">
        <v>343</v>
      </c>
      <c r="F56" s="183" t="s">
        <v>167</v>
      </c>
      <c r="G56" s="73">
        <v>400000</v>
      </c>
      <c r="H56" s="40">
        <v>800000</v>
      </c>
      <c r="I56" s="40">
        <v>600000</v>
      </c>
      <c r="J56" s="293" t="s">
        <v>168</v>
      </c>
      <c r="K56" s="294"/>
      <c r="L56" s="294"/>
      <c r="M56" s="295"/>
      <c r="N56" s="40">
        <v>410000</v>
      </c>
      <c r="O56" s="40">
        <v>600000</v>
      </c>
      <c r="P56" s="40">
        <v>800000</v>
      </c>
      <c r="Q56" s="58">
        <v>600000</v>
      </c>
    </row>
    <row r="57" spans="2:18" s="16" customFormat="1" ht="48" customHeight="1" x14ac:dyDescent="0.25">
      <c r="B57" s="197"/>
      <c r="C57" s="282"/>
      <c r="D57" s="20" t="s">
        <v>34</v>
      </c>
      <c r="E57" s="156" t="s">
        <v>306</v>
      </c>
      <c r="F57" s="156" t="s">
        <v>114</v>
      </c>
      <c r="G57" s="38">
        <v>0</v>
      </c>
      <c r="H57" s="38">
        <v>3000000</v>
      </c>
      <c r="I57" s="38">
        <v>0</v>
      </c>
      <c r="J57" s="312" t="s">
        <v>124</v>
      </c>
      <c r="K57" s="313"/>
      <c r="L57" s="49"/>
      <c r="M57" s="50"/>
      <c r="N57" s="38">
        <v>0</v>
      </c>
      <c r="O57" s="38">
        <v>200000</v>
      </c>
      <c r="P57" s="38">
        <v>3000000</v>
      </c>
      <c r="Q57" s="74">
        <v>0</v>
      </c>
    </row>
    <row r="58" spans="2:18" s="16" customFormat="1" ht="48" customHeight="1" x14ac:dyDescent="0.25">
      <c r="B58" s="197"/>
      <c r="C58" s="282"/>
      <c r="D58" s="23" t="s">
        <v>34</v>
      </c>
      <c r="E58" s="156" t="s">
        <v>307</v>
      </c>
      <c r="F58" s="156" t="s">
        <v>115</v>
      </c>
      <c r="G58" s="38">
        <v>0</v>
      </c>
      <c r="H58" s="38">
        <v>2400000</v>
      </c>
      <c r="I58" s="38">
        <v>0</v>
      </c>
      <c r="J58" s="213" t="s">
        <v>125</v>
      </c>
      <c r="K58" s="203"/>
      <c r="L58" s="49"/>
      <c r="M58" s="50"/>
      <c r="N58" s="38">
        <v>0</v>
      </c>
      <c r="O58" s="38">
        <v>2100000</v>
      </c>
      <c r="P58" s="38">
        <v>2400000</v>
      </c>
      <c r="Q58" s="74">
        <v>0</v>
      </c>
    </row>
    <row r="59" spans="2:18" s="16" customFormat="1" ht="48" customHeight="1" x14ac:dyDescent="0.25">
      <c r="B59" s="197"/>
      <c r="C59" s="282"/>
      <c r="D59" s="23" t="s">
        <v>34</v>
      </c>
      <c r="E59" s="156" t="s">
        <v>308</v>
      </c>
      <c r="F59" s="156" t="s">
        <v>116</v>
      </c>
      <c r="G59" s="38">
        <v>0</v>
      </c>
      <c r="H59" s="38">
        <v>2000000</v>
      </c>
      <c r="I59" s="38">
        <v>1000000</v>
      </c>
      <c r="J59" s="213" t="s">
        <v>126</v>
      </c>
      <c r="K59" s="203"/>
      <c r="L59" s="49"/>
      <c r="M59" s="50"/>
      <c r="N59" s="31">
        <v>80000</v>
      </c>
      <c r="O59" s="38">
        <v>0</v>
      </c>
      <c r="P59" s="38">
        <v>2000000</v>
      </c>
      <c r="Q59" s="74">
        <v>1000000</v>
      </c>
    </row>
    <row r="60" spans="2:18" s="16" customFormat="1" ht="48" customHeight="1" x14ac:dyDescent="0.25">
      <c r="B60" s="197"/>
      <c r="C60" s="282"/>
      <c r="D60" s="23" t="s">
        <v>34</v>
      </c>
      <c r="E60" s="173" t="s">
        <v>253</v>
      </c>
      <c r="F60" s="190" t="s">
        <v>117</v>
      </c>
      <c r="G60" s="44">
        <v>500000</v>
      </c>
      <c r="H60" s="44">
        <v>10380000</v>
      </c>
      <c r="I60" s="44">
        <v>39620000</v>
      </c>
      <c r="J60" s="213" t="s">
        <v>127</v>
      </c>
      <c r="K60" s="203"/>
      <c r="L60" s="49"/>
      <c r="M60" s="50"/>
      <c r="N60" s="45">
        <v>400000</v>
      </c>
      <c r="O60" s="38">
        <v>300000</v>
      </c>
      <c r="P60" s="38">
        <v>10380000</v>
      </c>
      <c r="Q60" s="74">
        <v>39620000</v>
      </c>
    </row>
    <row r="61" spans="2:18" s="16" customFormat="1" ht="60" customHeight="1" x14ac:dyDescent="0.25">
      <c r="B61" s="197"/>
      <c r="C61" s="282"/>
      <c r="D61" s="23" t="s">
        <v>34</v>
      </c>
      <c r="E61" s="156" t="s">
        <v>254</v>
      </c>
      <c r="F61" s="156" t="s">
        <v>118</v>
      </c>
      <c r="G61" s="38">
        <v>1400000</v>
      </c>
      <c r="H61" s="38">
        <v>10000000</v>
      </c>
      <c r="I61" s="38">
        <v>40000000</v>
      </c>
      <c r="J61" s="230" t="s">
        <v>128</v>
      </c>
      <c r="K61" s="203"/>
      <c r="L61" s="49"/>
      <c r="M61" s="50"/>
      <c r="N61" s="38">
        <v>220000</v>
      </c>
      <c r="O61" s="38">
        <v>1000000</v>
      </c>
      <c r="P61" s="38">
        <v>10000000</v>
      </c>
      <c r="Q61" s="74">
        <v>40000000</v>
      </c>
    </row>
    <row r="62" spans="2:18" s="16" customFormat="1" ht="48" customHeight="1" x14ac:dyDescent="0.25">
      <c r="B62" s="197"/>
      <c r="C62" s="282"/>
      <c r="D62" s="23" t="s">
        <v>34</v>
      </c>
      <c r="E62" s="156" t="s">
        <v>309</v>
      </c>
      <c r="F62" s="156" t="s">
        <v>119</v>
      </c>
      <c r="G62" s="38">
        <v>94000</v>
      </c>
      <c r="H62" s="38">
        <v>1000000</v>
      </c>
      <c r="I62" s="38">
        <v>0</v>
      </c>
      <c r="J62" s="213" t="s">
        <v>129</v>
      </c>
      <c r="K62" s="203"/>
      <c r="L62" s="49"/>
      <c r="M62" s="50"/>
      <c r="N62" s="45">
        <v>585000</v>
      </c>
      <c r="O62" s="38">
        <v>100000</v>
      </c>
      <c r="P62" s="38">
        <v>1000000</v>
      </c>
      <c r="Q62" s="74">
        <v>0</v>
      </c>
    </row>
    <row r="63" spans="2:18" s="16" customFormat="1" ht="48" customHeight="1" x14ac:dyDescent="0.25">
      <c r="B63" s="197"/>
      <c r="C63" s="282"/>
      <c r="D63" s="21">
        <v>14</v>
      </c>
      <c r="E63" s="156" t="s">
        <v>255</v>
      </c>
      <c r="F63" s="156" t="s">
        <v>120</v>
      </c>
      <c r="G63" s="38">
        <v>300000</v>
      </c>
      <c r="H63" s="38">
        <v>0</v>
      </c>
      <c r="I63" s="38">
        <v>0</v>
      </c>
      <c r="J63" s="213" t="s">
        <v>130</v>
      </c>
      <c r="K63" s="203"/>
      <c r="L63" s="49"/>
      <c r="M63" s="50"/>
      <c r="N63" s="38">
        <v>400000</v>
      </c>
      <c r="O63" s="38">
        <v>220000</v>
      </c>
      <c r="P63" s="38">
        <v>0</v>
      </c>
      <c r="Q63" s="74">
        <v>0</v>
      </c>
    </row>
    <row r="64" spans="2:18" s="16" customFormat="1" ht="48" customHeight="1" x14ac:dyDescent="0.25">
      <c r="B64" s="197"/>
      <c r="C64" s="282"/>
      <c r="D64" s="24">
        <v>14</v>
      </c>
      <c r="E64" s="17" t="s">
        <v>310</v>
      </c>
      <c r="F64" s="46" t="s">
        <v>243</v>
      </c>
      <c r="G64" s="47">
        <v>50000</v>
      </c>
      <c r="H64" s="47">
        <v>500000</v>
      </c>
      <c r="I64" s="47">
        <v>0</v>
      </c>
      <c r="J64" s="213" t="s">
        <v>131</v>
      </c>
      <c r="K64" s="203"/>
      <c r="L64" s="49"/>
      <c r="M64" s="50"/>
      <c r="N64" s="48">
        <v>0</v>
      </c>
      <c r="O64" s="38">
        <v>50000</v>
      </c>
      <c r="P64" s="38">
        <v>500000</v>
      </c>
      <c r="Q64" s="74">
        <v>0</v>
      </c>
    </row>
    <row r="65" spans="2:17" ht="48" customHeight="1" x14ac:dyDescent="0.25">
      <c r="B65" s="197"/>
      <c r="C65" s="282"/>
      <c r="D65" s="21">
        <v>14</v>
      </c>
      <c r="E65" s="156" t="s">
        <v>311</v>
      </c>
      <c r="F65" s="156" t="s">
        <v>121</v>
      </c>
      <c r="G65" s="38">
        <v>210000</v>
      </c>
      <c r="H65" s="38">
        <v>1000000</v>
      </c>
      <c r="I65" s="38">
        <v>0</v>
      </c>
      <c r="J65" s="236" t="s">
        <v>189</v>
      </c>
      <c r="K65" s="237"/>
      <c r="L65" s="237"/>
      <c r="M65" s="238"/>
      <c r="N65" s="38">
        <v>0</v>
      </c>
      <c r="O65" s="38">
        <v>1072000</v>
      </c>
      <c r="P65" s="38">
        <v>1000000</v>
      </c>
      <c r="Q65" s="74">
        <v>0</v>
      </c>
    </row>
    <row r="66" spans="2:17" ht="48" customHeight="1" x14ac:dyDescent="0.25">
      <c r="B66" s="197"/>
      <c r="C66" s="282"/>
      <c r="D66" s="21">
        <v>14</v>
      </c>
      <c r="E66" s="156" t="s">
        <v>312</v>
      </c>
      <c r="F66" s="156" t="s">
        <v>122</v>
      </c>
      <c r="G66" s="38">
        <v>200000</v>
      </c>
      <c r="H66" s="38">
        <v>1000000</v>
      </c>
      <c r="I66" s="38">
        <v>0</v>
      </c>
      <c r="J66" s="202" t="s">
        <v>190</v>
      </c>
      <c r="K66" s="235"/>
      <c r="L66" s="235"/>
      <c r="M66" s="239"/>
      <c r="N66" s="38">
        <v>0</v>
      </c>
      <c r="O66" s="38">
        <v>200000</v>
      </c>
      <c r="P66" s="38">
        <v>1000000</v>
      </c>
      <c r="Q66" s="74">
        <v>0</v>
      </c>
    </row>
    <row r="67" spans="2:17" ht="72.95" customHeight="1" x14ac:dyDescent="0.25">
      <c r="B67" s="197"/>
      <c r="C67" s="282"/>
      <c r="D67" s="21">
        <v>14</v>
      </c>
      <c r="E67" s="173" t="s">
        <v>313</v>
      </c>
      <c r="F67" s="172" t="s">
        <v>123</v>
      </c>
      <c r="G67" s="44">
        <v>28000</v>
      </c>
      <c r="H67" s="44">
        <v>1004000</v>
      </c>
      <c r="I67" s="44">
        <v>1000000</v>
      </c>
      <c r="J67" s="202" t="s">
        <v>191</v>
      </c>
      <c r="K67" s="235"/>
      <c r="L67" s="235"/>
      <c r="M67" s="239"/>
      <c r="N67" s="45">
        <v>4354900</v>
      </c>
      <c r="O67" s="38">
        <v>288000</v>
      </c>
      <c r="P67" s="38">
        <v>1004000</v>
      </c>
      <c r="Q67" s="74">
        <v>1000000</v>
      </c>
    </row>
    <row r="68" spans="2:17" s="95" customFormat="1" ht="159.94999999999999" customHeight="1" thickBot="1" x14ac:dyDescent="0.3">
      <c r="B68" s="191"/>
      <c r="C68" s="144"/>
      <c r="D68" s="23" t="s">
        <v>27</v>
      </c>
      <c r="E68" s="155" t="s">
        <v>278</v>
      </c>
      <c r="F68" s="172" t="s">
        <v>234</v>
      </c>
      <c r="G68" s="31">
        <v>10357200</v>
      </c>
      <c r="H68" s="31">
        <v>0</v>
      </c>
      <c r="I68" s="31">
        <v>0</v>
      </c>
      <c r="J68" s="230" t="s">
        <v>235</v>
      </c>
      <c r="K68" s="231"/>
      <c r="L68" s="128">
        <v>38280000</v>
      </c>
      <c r="M68" s="128">
        <v>0</v>
      </c>
      <c r="N68" s="128">
        <v>28280000</v>
      </c>
      <c r="O68" s="68">
        <v>10357200</v>
      </c>
      <c r="P68" s="68">
        <v>0</v>
      </c>
      <c r="Q68" s="83">
        <v>0</v>
      </c>
    </row>
    <row r="69" spans="2:17" s="18" customFormat="1" ht="48" customHeight="1" thickTop="1" x14ac:dyDescent="0.25">
      <c r="B69" s="198"/>
      <c r="C69" s="145"/>
      <c r="D69" s="69" t="s">
        <v>34</v>
      </c>
      <c r="E69" s="63" t="s">
        <v>314</v>
      </c>
      <c r="F69" s="63" t="s">
        <v>132</v>
      </c>
      <c r="G69" s="80">
        <v>610000</v>
      </c>
      <c r="H69" s="80">
        <v>0</v>
      </c>
      <c r="I69" s="80">
        <v>0</v>
      </c>
      <c r="J69" s="216" t="s">
        <v>192</v>
      </c>
      <c r="K69" s="217"/>
      <c r="L69" s="217"/>
      <c r="M69" s="218"/>
      <c r="N69" s="80">
        <v>8500000</v>
      </c>
      <c r="O69" s="80">
        <v>750000</v>
      </c>
      <c r="P69" s="80">
        <v>0</v>
      </c>
      <c r="Q69" s="81">
        <v>0</v>
      </c>
    </row>
    <row r="70" spans="2:17" s="95" customFormat="1" ht="48" customHeight="1" x14ac:dyDescent="0.25">
      <c r="B70" s="198"/>
      <c r="C70" s="176"/>
      <c r="D70" s="65" t="s">
        <v>31</v>
      </c>
      <c r="E70" s="61" t="s">
        <v>272</v>
      </c>
      <c r="F70" s="61" t="s">
        <v>273</v>
      </c>
      <c r="G70" s="48">
        <v>4175000</v>
      </c>
      <c r="H70" s="48">
        <v>0</v>
      </c>
      <c r="I70" s="48">
        <v>0</v>
      </c>
      <c r="J70" s="202" t="s">
        <v>274</v>
      </c>
      <c r="K70" s="235"/>
      <c r="L70" s="174"/>
      <c r="M70" s="175"/>
      <c r="N70" s="48">
        <v>0</v>
      </c>
      <c r="O70" s="48">
        <v>4494300</v>
      </c>
      <c r="P70" s="48">
        <v>0</v>
      </c>
      <c r="Q70" s="87">
        <v>0</v>
      </c>
    </row>
    <row r="71" spans="2:17" s="18" customFormat="1" ht="110.1" customHeight="1" x14ac:dyDescent="0.25">
      <c r="B71" s="198"/>
      <c r="C71" s="283" t="s">
        <v>236</v>
      </c>
      <c r="D71" s="23" t="s">
        <v>34</v>
      </c>
      <c r="E71" s="173" t="s">
        <v>315</v>
      </c>
      <c r="F71" s="172" t="s">
        <v>133</v>
      </c>
      <c r="G71" s="38">
        <v>13400000</v>
      </c>
      <c r="H71" s="38">
        <v>0</v>
      </c>
      <c r="I71" s="38">
        <v>0</v>
      </c>
      <c r="J71" s="202" t="s">
        <v>193</v>
      </c>
      <c r="K71" s="203"/>
      <c r="L71" s="34"/>
      <c r="M71" s="35"/>
      <c r="N71" s="45">
        <v>50000000</v>
      </c>
      <c r="O71" s="38">
        <v>18000000</v>
      </c>
      <c r="P71" s="38">
        <v>0</v>
      </c>
      <c r="Q71" s="74">
        <v>0</v>
      </c>
    </row>
    <row r="72" spans="2:17" s="18" customFormat="1" ht="48" customHeight="1" x14ac:dyDescent="0.25">
      <c r="B72" s="198"/>
      <c r="C72" s="283"/>
      <c r="D72" s="23" t="s">
        <v>34</v>
      </c>
      <c r="E72" s="173" t="s">
        <v>316</v>
      </c>
      <c r="F72" s="172" t="s">
        <v>134</v>
      </c>
      <c r="G72" s="38">
        <v>0</v>
      </c>
      <c r="H72" s="38">
        <v>7000000</v>
      </c>
      <c r="I72" s="38">
        <v>7000000</v>
      </c>
      <c r="J72" s="202" t="s">
        <v>194</v>
      </c>
      <c r="K72" s="203"/>
      <c r="L72" s="34"/>
      <c r="M72" s="35"/>
      <c r="N72" s="45">
        <v>100000</v>
      </c>
      <c r="O72" s="38">
        <v>400000</v>
      </c>
      <c r="P72" s="38">
        <v>7000000</v>
      </c>
      <c r="Q72" s="74">
        <v>7000000</v>
      </c>
    </row>
    <row r="73" spans="2:17" s="18" customFormat="1" ht="48" customHeight="1" x14ac:dyDescent="0.25">
      <c r="B73" s="198"/>
      <c r="C73" s="283"/>
      <c r="D73" s="23" t="s">
        <v>34</v>
      </c>
      <c r="E73" s="173" t="s">
        <v>256</v>
      </c>
      <c r="F73" s="172" t="s">
        <v>135</v>
      </c>
      <c r="G73" s="38">
        <v>620000</v>
      </c>
      <c r="H73" s="38">
        <v>17500000</v>
      </c>
      <c r="I73" s="38">
        <v>17500000</v>
      </c>
      <c r="J73" s="202" t="s">
        <v>195</v>
      </c>
      <c r="K73" s="203"/>
      <c r="L73" s="34"/>
      <c r="M73" s="35"/>
      <c r="N73" s="45">
        <v>634000</v>
      </c>
      <c r="O73" s="38">
        <v>300000</v>
      </c>
      <c r="P73" s="38">
        <v>17500000</v>
      </c>
      <c r="Q73" s="74">
        <v>17500000</v>
      </c>
    </row>
    <row r="74" spans="2:17" ht="60" customHeight="1" x14ac:dyDescent="0.25">
      <c r="B74" s="198"/>
      <c r="C74" s="283"/>
      <c r="D74" s="23" t="s">
        <v>34</v>
      </c>
      <c r="E74" s="156" t="s">
        <v>317</v>
      </c>
      <c r="F74" s="172" t="s">
        <v>136</v>
      </c>
      <c r="G74" s="38">
        <v>8000000</v>
      </c>
      <c r="H74" s="38">
        <v>7000000</v>
      </c>
      <c r="I74" s="38">
        <v>0</v>
      </c>
      <c r="J74" s="202" t="s">
        <v>196</v>
      </c>
      <c r="K74" s="203"/>
      <c r="L74" s="34"/>
      <c r="M74" s="35"/>
      <c r="N74" s="45">
        <v>0</v>
      </c>
      <c r="O74" s="38">
        <v>8000000</v>
      </c>
      <c r="P74" s="38">
        <v>7000000</v>
      </c>
      <c r="Q74" s="74">
        <v>0</v>
      </c>
    </row>
    <row r="75" spans="2:17" ht="90" customHeight="1" x14ac:dyDescent="0.25">
      <c r="B75" s="198"/>
      <c r="C75" s="283"/>
      <c r="D75" s="23" t="s">
        <v>34</v>
      </c>
      <c r="E75" s="156" t="s">
        <v>257</v>
      </c>
      <c r="F75" s="172" t="s">
        <v>137</v>
      </c>
      <c r="G75" s="38">
        <v>400000</v>
      </c>
      <c r="H75" s="38">
        <v>10000000</v>
      </c>
      <c r="I75" s="38">
        <v>15000000</v>
      </c>
      <c r="J75" s="202" t="s">
        <v>197</v>
      </c>
      <c r="K75" s="203"/>
      <c r="L75" s="34"/>
      <c r="M75" s="35"/>
      <c r="N75" s="45">
        <v>465000</v>
      </c>
      <c r="O75" s="38">
        <v>300000</v>
      </c>
      <c r="P75" s="38">
        <v>10000000</v>
      </c>
      <c r="Q75" s="74">
        <v>15000000</v>
      </c>
    </row>
    <row r="76" spans="2:17" ht="69.95" customHeight="1" x14ac:dyDescent="0.25">
      <c r="B76" s="198"/>
      <c r="C76" s="283"/>
      <c r="D76" s="20" t="s">
        <v>34</v>
      </c>
      <c r="E76" s="156" t="s">
        <v>258</v>
      </c>
      <c r="F76" s="156" t="s">
        <v>138</v>
      </c>
      <c r="G76" s="38">
        <v>88000</v>
      </c>
      <c r="H76" s="38">
        <v>1200000</v>
      </c>
      <c r="I76" s="38">
        <v>0</v>
      </c>
      <c r="J76" s="202" t="s">
        <v>198</v>
      </c>
      <c r="K76" s="235"/>
      <c r="L76" s="235"/>
      <c r="M76" s="239"/>
      <c r="N76" s="38">
        <v>1300000</v>
      </c>
      <c r="O76" s="38">
        <v>100000</v>
      </c>
      <c r="P76" s="38">
        <v>1200000</v>
      </c>
      <c r="Q76" s="74">
        <v>0</v>
      </c>
    </row>
    <row r="77" spans="2:17" ht="80.099999999999994" customHeight="1" x14ac:dyDescent="0.25">
      <c r="B77" s="199"/>
      <c r="C77" s="283"/>
      <c r="D77" s="20" t="s">
        <v>34</v>
      </c>
      <c r="E77" s="156" t="s">
        <v>318</v>
      </c>
      <c r="F77" s="156" t="s">
        <v>139</v>
      </c>
      <c r="G77" s="38">
        <v>10000</v>
      </c>
      <c r="H77" s="38">
        <v>2146000</v>
      </c>
      <c r="I77" s="38">
        <v>0</v>
      </c>
      <c r="J77" s="202" t="s">
        <v>199</v>
      </c>
      <c r="K77" s="235"/>
      <c r="L77" s="235"/>
      <c r="M77" s="239"/>
      <c r="N77" s="38">
        <v>0</v>
      </c>
      <c r="O77" s="38">
        <v>1054000</v>
      </c>
      <c r="P77" s="38">
        <v>2146000</v>
      </c>
      <c r="Q77" s="74">
        <v>0</v>
      </c>
    </row>
    <row r="78" spans="2:17" s="19" customFormat="1" ht="65.099999999999994" customHeight="1" thickBot="1" x14ac:dyDescent="0.3">
      <c r="B78" s="197"/>
      <c r="C78" s="284"/>
      <c r="D78" s="86" t="s">
        <v>34</v>
      </c>
      <c r="E78" s="82" t="s">
        <v>319</v>
      </c>
      <c r="F78" s="82" t="s">
        <v>140</v>
      </c>
      <c r="G78" s="68">
        <v>10000</v>
      </c>
      <c r="H78" s="68">
        <v>7200000</v>
      </c>
      <c r="I78" s="68">
        <v>0</v>
      </c>
      <c r="J78" s="211" t="s">
        <v>200</v>
      </c>
      <c r="K78" s="276"/>
      <c r="L78" s="276"/>
      <c r="M78" s="277"/>
      <c r="N78" s="68">
        <v>0</v>
      </c>
      <c r="O78" s="68">
        <v>3500000</v>
      </c>
      <c r="P78" s="68">
        <v>7200000</v>
      </c>
      <c r="Q78" s="83">
        <v>0</v>
      </c>
    </row>
    <row r="79" spans="2:17" s="19" customFormat="1" ht="48" customHeight="1" thickTop="1" x14ac:dyDescent="0.25">
      <c r="B79" s="197"/>
      <c r="C79" s="140"/>
      <c r="D79" s="65" t="s">
        <v>34</v>
      </c>
      <c r="E79" s="61" t="s">
        <v>265</v>
      </c>
      <c r="F79" s="61" t="s">
        <v>141</v>
      </c>
      <c r="G79" s="84">
        <v>700000</v>
      </c>
      <c r="H79" s="84">
        <v>1300000</v>
      </c>
      <c r="I79" s="84">
        <v>1300000</v>
      </c>
      <c r="J79" s="232" t="s">
        <v>201</v>
      </c>
      <c r="K79" s="233"/>
      <c r="L79" s="233"/>
      <c r="M79" s="234"/>
      <c r="N79" s="85">
        <v>440000</v>
      </c>
      <c r="O79" s="48">
        <v>400000</v>
      </c>
      <c r="P79" s="48">
        <v>1300000</v>
      </c>
      <c r="Q79" s="87">
        <v>1300000</v>
      </c>
    </row>
    <row r="80" spans="2:17" s="19" customFormat="1" ht="48" customHeight="1" x14ac:dyDescent="0.25">
      <c r="B80" s="197"/>
      <c r="C80" s="129"/>
      <c r="D80" s="20" t="s">
        <v>34</v>
      </c>
      <c r="E80" s="156" t="s">
        <v>259</v>
      </c>
      <c r="F80" s="156" t="s">
        <v>142</v>
      </c>
      <c r="G80" s="38">
        <v>3350900</v>
      </c>
      <c r="H80" s="38">
        <v>1000000</v>
      </c>
      <c r="I80" s="38">
        <v>0</v>
      </c>
      <c r="J80" s="202" t="s">
        <v>202</v>
      </c>
      <c r="K80" s="203"/>
      <c r="L80" s="34"/>
      <c r="M80" s="35"/>
      <c r="N80" s="38">
        <v>0</v>
      </c>
      <c r="O80" s="38">
        <v>1000000</v>
      </c>
      <c r="P80" s="38">
        <v>1000000</v>
      </c>
      <c r="Q80" s="74">
        <v>0</v>
      </c>
    </row>
    <row r="81" spans="2:17" s="19" customFormat="1" ht="48" customHeight="1" x14ac:dyDescent="0.25">
      <c r="B81" s="197"/>
      <c r="C81" s="129"/>
      <c r="D81" s="23" t="s">
        <v>34</v>
      </c>
      <c r="E81" s="173" t="s">
        <v>260</v>
      </c>
      <c r="F81" s="172" t="s">
        <v>143</v>
      </c>
      <c r="G81" s="44">
        <v>18915000</v>
      </c>
      <c r="H81" s="44">
        <v>0</v>
      </c>
      <c r="I81" s="44">
        <v>0</v>
      </c>
      <c r="J81" s="202" t="s">
        <v>203</v>
      </c>
      <c r="K81" s="203"/>
      <c r="L81" s="34"/>
      <c r="M81" s="35"/>
      <c r="N81" s="45">
        <v>3300000</v>
      </c>
      <c r="O81" s="38">
        <v>16000000</v>
      </c>
      <c r="P81" s="38">
        <v>0</v>
      </c>
      <c r="Q81" s="74">
        <v>0</v>
      </c>
    </row>
    <row r="82" spans="2:17" s="19" customFormat="1" ht="48" customHeight="1" x14ac:dyDescent="0.25">
      <c r="B82" s="197"/>
      <c r="C82" s="129"/>
      <c r="D82" s="23" t="s">
        <v>34</v>
      </c>
      <c r="E82" s="173" t="s">
        <v>320</v>
      </c>
      <c r="F82" s="172" t="s">
        <v>144</v>
      </c>
      <c r="G82" s="44">
        <v>105000</v>
      </c>
      <c r="H82" s="44">
        <v>1400000</v>
      </c>
      <c r="I82" s="44">
        <v>2500000</v>
      </c>
      <c r="J82" s="202" t="s">
        <v>204</v>
      </c>
      <c r="K82" s="203"/>
      <c r="L82" s="34"/>
      <c r="M82" s="35"/>
      <c r="N82" s="45">
        <v>200000</v>
      </c>
      <c r="O82" s="38">
        <v>100000</v>
      </c>
      <c r="P82" s="38">
        <v>1400000</v>
      </c>
      <c r="Q82" s="74">
        <v>2500000</v>
      </c>
    </row>
    <row r="83" spans="2:17" s="19" customFormat="1" ht="48" customHeight="1" x14ac:dyDescent="0.25">
      <c r="B83" s="197"/>
      <c r="C83" s="129"/>
      <c r="D83" s="23" t="s">
        <v>34</v>
      </c>
      <c r="E83" s="173" t="s">
        <v>262</v>
      </c>
      <c r="F83" s="172" t="s">
        <v>145</v>
      </c>
      <c r="G83" s="44">
        <v>2830000</v>
      </c>
      <c r="H83" s="44">
        <v>0</v>
      </c>
      <c r="I83" s="44">
        <v>0</v>
      </c>
      <c r="J83" s="202" t="s">
        <v>205</v>
      </c>
      <c r="K83" s="203"/>
      <c r="L83" s="34"/>
      <c r="M83" s="35"/>
      <c r="N83" s="44">
        <v>3200000</v>
      </c>
      <c r="O83" s="38">
        <v>3200000</v>
      </c>
      <c r="P83" s="38">
        <v>0</v>
      </c>
      <c r="Q83" s="74">
        <v>0</v>
      </c>
    </row>
    <row r="84" spans="2:17" s="19" customFormat="1" ht="48" customHeight="1" x14ac:dyDescent="0.25">
      <c r="B84" s="197"/>
      <c r="C84" s="129" t="s">
        <v>237</v>
      </c>
      <c r="D84" s="23" t="s">
        <v>34</v>
      </c>
      <c r="E84" s="173" t="s">
        <v>321</v>
      </c>
      <c r="F84" s="172" t="s">
        <v>146</v>
      </c>
      <c r="G84" s="44">
        <v>120500</v>
      </c>
      <c r="H84" s="44">
        <v>500000</v>
      </c>
      <c r="I84" s="44">
        <v>0</v>
      </c>
      <c r="J84" s="202" t="s">
        <v>205</v>
      </c>
      <c r="K84" s="203"/>
      <c r="L84" s="34"/>
      <c r="M84" s="35"/>
      <c r="N84" s="44">
        <v>50000</v>
      </c>
      <c r="O84" s="38">
        <v>100000</v>
      </c>
      <c r="P84" s="38">
        <v>500000</v>
      </c>
      <c r="Q84" s="74">
        <v>0</v>
      </c>
    </row>
    <row r="85" spans="2:17" s="19" customFormat="1" ht="48" customHeight="1" x14ac:dyDescent="0.25">
      <c r="B85" s="197"/>
      <c r="C85" s="129"/>
      <c r="D85" s="20" t="s">
        <v>34</v>
      </c>
      <c r="E85" s="156" t="s">
        <v>322</v>
      </c>
      <c r="F85" s="156" t="s">
        <v>147</v>
      </c>
      <c r="G85" s="38">
        <v>150000</v>
      </c>
      <c r="H85" s="38">
        <v>1800000</v>
      </c>
      <c r="I85" s="38">
        <v>1000000</v>
      </c>
      <c r="J85" s="202" t="s">
        <v>206</v>
      </c>
      <c r="K85" s="203"/>
      <c r="L85" s="34"/>
      <c r="M85" s="35"/>
      <c r="N85" s="38">
        <v>50000</v>
      </c>
      <c r="O85" s="38">
        <v>400000</v>
      </c>
      <c r="P85" s="38">
        <v>1800000</v>
      </c>
      <c r="Q85" s="74">
        <v>1000000</v>
      </c>
    </row>
    <row r="86" spans="2:17" s="19" customFormat="1" ht="48" customHeight="1" x14ac:dyDescent="0.25">
      <c r="B86" s="197"/>
      <c r="C86" s="129"/>
      <c r="D86" s="20" t="s">
        <v>34</v>
      </c>
      <c r="E86" s="156" t="s">
        <v>323</v>
      </c>
      <c r="F86" s="156" t="s">
        <v>148</v>
      </c>
      <c r="G86" s="38">
        <v>0</v>
      </c>
      <c r="H86" s="38">
        <v>770000</v>
      </c>
      <c r="I86" s="38">
        <v>1000000</v>
      </c>
      <c r="J86" s="202" t="s">
        <v>205</v>
      </c>
      <c r="K86" s="203"/>
      <c r="L86" s="34"/>
      <c r="M86" s="35"/>
      <c r="N86" s="38">
        <v>0</v>
      </c>
      <c r="O86" s="38">
        <v>0</v>
      </c>
      <c r="P86" s="38">
        <v>770000</v>
      </c>
      <c r="Q86" s="74">
        <v>1000000</v>
      </c>
    </row>
    <row r="87" spans="2:17" s="19" customFormat="1" ht="48" customHeight="1" x14ac:dyDescent="0.25">
      <c r="B87" s="197"/>
      <c r="C87" s="129"/>
      <c r="D87" s="20" t="s">
        <v>34</v>
      </c>
      <c r="E87" s="156" t="s">
        <v>261</v>
      </c>
      <c r="F87" s="156" t="s">
        <v>149</v>
      </c>
      <c r="G87" s="38">
        <v>310000</v>
      </c>
      <c r="H87" s="38">
        <v>5850000</v>
      </c>
      <c r="I87" s="38">
        <v>5850000</v>
      </c>
      <c r="J87" s="202" t="s">
        <v>207</v>
      </c>
      <c r="K87" s="203"/>
      <c r="L87" s="34"/>
      <c r="M87" s="35"/>
      <c r="N87" s="38">
        <v>500000</v>
      </c>
      <c r="O87" s="38">
        <v>400000</v>
      </c>
      <c r="P87" s="38">
        <v>5850000</v>
      </c>
      <c r="Q87" s="74">
        <v>5850000</v>
      </c>
    </row>
    <row r="88" spans="2:17" s="19" customFormat="1" ht="48" customHeight="1" x14ac:dyDescent="0.25">
      <c r="B88" s="197"/>
      <c r="C88" s="129"/>
      <c r="D88" s="23" t="s">
        <v>34</v>
      </c>
      <c r="E88" s="173" t="s">
        <v>324</v>
      </c>
      <c r="F88" s="172" t="s">
        <v>150</v>
      </c>
      <c r="G88" s="44">
        <v>0</v>
      </c>
      <c r="H88" s="44">
        <v>9500000</v>
      </c>
      <c r="I88" s="44">
        <v>9500000</v>
      </c>
      <c r="J88" s="202" t="s">
        <v>208</v>
      </c>
      <c r="K88" s="203"/>
      <c r="L88" s="34"/>
      <c r="M88" s="35"/>
      <c r="N88" s="44">
        <v>20000000</v>
      </c>
      <c r="O88" s="38">
        <v>1000000</v>
      </c>
      <c r="P88" s="38">
        <v>9500000</v>
      </c>
      <c r="Q88" s="74">
        <v>9500000</v>
      </c>
    </row>
    <row r="89" spans="2:17" s="19" customFormat="1" ht="72" customHeight="1" x14ac:dyDescent="0.25">
      <c r="B89" s="197"/>
      <c r="C89" s="129"/>
      <c r="D89" s="20" t="s">
        <v>34</v>
      </c>
      <c r="E89" s="156" t="s">
        <v>325</v>
      </c>
      <c r="F89" s="156" t="s">
        <v>151</v>
      </c>
      <c r="G89" s="38">
        <v>270000</v>
      </c>
      <c r="H89" s="38">
        <v>3000000</v>
      </c>
      <c r="I89" s="38">
        <v>10000000</v>
      </c>
      <c r="J89" s="202" t="s">
        <v>209</v>
      </c>
      <c r="K89" s="203"/>
      <c r="L89" s="34"/>
      <c r="M89" s="35"/>
      <c r="N89" s="38">
        <v>203000</v>
      </c>
      <c r="O89" s="38">
        <v>98000</v>
      </c>
      <c r="P89" s="38">
        <v>3000000</v>
      </c>
      <c r="Q89" s="74">
        <v>10000000</v>
      </c>
    </row>
    <row r="90" spans="2:17" s="19" customFormat="1" ht="65.099999999999994" customHeight="1" x14ac:dyDescent="0.25">
      <c r="B90" s="199"/>
      <c r="C90" s="129"/>
      <c r="D90" s="20" t="s">
        <v>34</v>
      </c>
      <c r="E90" s="156" t="s">
        <v>326</v>
      </c>
      <c r="F90" s="156" t="s">
        <v>152</v>
      </c>
      <c r="G90" s="38">
        <v>20000</v>
      </c>
      <c r="H90" s="38">
        <v>800000</v>
      </c>
      <c r="I90" s="38">
        <v>0</v>
      </c>
      <c r="J90" s="202" t="s">
        <v>210</v>
      </c>
      <c r="K90" s="203"/>
      <c r="L90" s="34"/>
      <c r="M90" s="35"/>
      <c r="N90" s="38">
        <v>350000</v>
      </c>
      <c r="O90" s="38">
        <v>50000</v>
      </c>
      <c r="P90" s="38">
        <v>800000</v>
      </c>
      <c r="Q90" s="74">
        <v>0</v>
      </c>
    </row>
    <row r="91" spans="2:17" s="19" customFormat="1" ht="60" x14ac:dyDescent="0.25">
      <c r="B91" s="197"/>
      <c r="C91" s="129"/>
      <c r="D91" s="20" t="s">
        <v>34</v>
      </c>
      <c r="E91" s="156" t="s">
        <v>327</v>
      </c>
      <c r="F91" s="156" t="s">
        <v>153</v>
      </c>
      <c r="G91" s="38">
        <v>66000</v>
      </c>
      <c r="H91" s="38">
        <v>2000000</v>
      </c>
      <c r="I91" s="38">
        <v>0</v>
      </c>
      <c r="J91" s="202" t="s">
        <v>211</v>
      </c>
      <c r="K91" s="203"/>
      <c r="L91" s="34"/>
      <c r="M91" s="35"/>
      <c r="N91" s="38">
        <v>0</v>
      </c>
      <c r="O91" s="38">
        <v>100000</v>
      </c>
      <c r="P91" s="38">
        <v>2000000</v>
      </c>
      <c r="Q91" s="74">
        <v>0</v>
      </c>
    </row>
    <row r="92" spans="2:17" s="19" customFormat="1" ht="48" customHeight="1" x14ac:dyDescent="0.25">
      <c r="B92" s="197"/>
      <c r="C92" s="129" t="s">
        <v>237</v>
      </c>
      <c r="D92" s="20" t="s">
        <v>34</v>
      </c>
      <c r="E92" s="156" t="s">
        <v>328</v>
      </c>
      <c r="F92" s="156" t="s">
        <v>154</v>
      </c>
      <c r="G92" s="38">
        <v>100000</v>
      </c>
      <c r="H92" s="38">
        <v>1000000</v>
      </c>
      <c r="I92" s="38">
        <v>0</v>
      </c>
      <c r="J92" s="202" t="s">
        <v>212</v>
      </c>
      <c r="K92" s="203"/>
      <c r="L92" s="34"/>
      <c r="M92" s="35"/>
      <c r="N92" s="38">
        <v>0</v>
      </c>
      <c r="O92" s="38">
        <v>100000</v>
      </c>
      <c r="P92" s="38">
        <v>1000000</v>
      </c>
      <c r="Q92" s="74">
        <v>0</v>
      </c>
    </row>
    <row r="93" spans="2:17" s="19" customFormat="1" ht="65.099999999999994" customHeight="1" x14ac:dyDescent="0.25">
      <c r="B93" s="197"/>
      <c r="C93" s="129"/>
      <c r="D93" s="20" t="s">
        <v>34</v>
      </c>
      <c r="E93" s="156" t="s">
        <v>329</v>
      </c>
      <c r="F93" s="156" t="s">
        <v>155</v>
      </c>
      <c r="G93" s="38">
        <v>10000</v>
      </c>
      <c r="H93" s="38">
        <v>0</v>
      </c>
      <c r="I93" s="38">
        <v>0</v>
      </c>
      <c r="J93" s="202" t="s">
        <v>213</v>
      </c>
      <c r="K93" s="203"/>
      <c r="L93" s="34"/>
      <c r="M93" s="35"/>
      <c r="N93" s="38">
        <v>0</v>
      </c>
      <c r="O93" s="38">
        <v>350000</v>
      </c>
      <c r="P93" s="38">
        <v>0</v>
      </c>
      <c r="Q93" s="74">
        <v>0</v>
      </c>
    </row>
    <row r="94" spans="2:17" s="19" customFormat="1" ht="65.099999999999994" customHeight="1" x14ac:dyDescent="0.25">
      <c r="B94" s="197"/>
      <c r="C94" s="129"/>
      <c r="D94" s="20" t="s">
        <v>34</v>
      </c>
      <c r="E94" s="156" t="s">
        <v>330</v>
      </c>
      <c r="F94" s="156" t="s">
        <v>156</v>
      </c>
      <c r="G94" s="38">
        <v>50000</v>
      </c>
      <c r="H94" s="38">
        <v>2000000</v>
      </c>
      <c r="I94" s="38">
        <v>0</v>
      </c>
      <c r="J94" s="202" t="s">
        <v>214</v>
      </c>
      <c r="K94" s="203"/>
      <c r="L94" s="34"/>
      <c r="M94" s="35"/>
      <c r="N94" s="38">
        <v>0</v>
      </c>
      <c r="O94" s="38">
        <v>50000</v>
      </c>
      <c r="P94" s="38">
        <v>2000000</v>
      </c>
      <c r="Q94" s="74">
        <v>0</v>
      </c>
    </row>
    <row r="95" spans="2:17" ht="60.75" thickBot="1" x14ac:dyDescent="0.3">
      <c r="B95" s="197"/>
      <c r="C95" s="130"/>
      <c r="D95" s="66" t="s">
        <v>34</v>
      </c>
      <c r="E95" s="12" t="s">
        <v>331</v>
      </c>
      <c r="F95" s="184" t="s">
        <v>157</v>
      </c>
      <c r="G95" s="32">
        <v>10000</v>
      </c>
      <c r="H95" s="32">
        <v>19510000</v>
      </c>
      <c r="I95" s="32">
        <v>0</v>
      </c>
      <c r="J95" s="211" t="s">
        <v>215</v>
      </c>
      <c r="K95" s="212"/>
      <c r="L95" s="29"/>
      <c r="M95" s="30"/>
      <c r="N95" s="67">
        <v>0</v>
      </c>
      <c r="O95" s="68">
        <v>3990000</v>
      </c>
      <c r="P95" s="68">
        <v>19510000</v>
      </c>
      <c r="Q95" s="83">
        <v>0</v>
      </c>
    </row>
    <row r="96" spans="2:17" ht="65.099999999999994" hidden="1" customHeight="1" thickTop="1" x14ac:dyDescent="0.25">
      <c r="B96" s="197"/>
      <c r="C96" s="285" t="s">
        <v>25</v>
      </c>
      <c r="D96" s="69"/>
      <c r="E96" s="62"/>
      <c r="F96" s="25"/>
      <c r="G96" s="64"/>
      <c r="H96" s="42"/>
      <c r="I96" s="42"/>
      <c r="J96" s="216"/>
      <c r="K96" s="217"/>
      <c r="L96" s="217"/>
      <c r="M96" s="218"/>
      <c r="N96" s="42"/>
      <c r="O96" s="42"/>
      <c r="P96" s="42"/>
      <c r="Q96" s="56"/>
    </row>
    <row r="97" spans="2:17" ht="50.1" hidden="1" customHeight="1" x14ac:dyDescent="0.25">
      <c r="B97" s="197"/>
      <c r="C97" s="282"/>
      <c r="D97" s="33"/>
      <c r="E97" s="110"/>
      <c r="F97" s="33"/>
      <c r="G97" s="111"/>
      <c r="H97" s="51"/>
      <c r="I97" s="51"/>
      <c r="J97" s="202"/>
      <c r="K97" s="235"/>
      <c r="L97" s="235"/>
      <c r="M97" s="239"/>
      <c r="N97" s="51"/>
      <c r="O97" s="51"/>
      <c r="P97" s="51"/>
      <c r="Q97" s="54"/>
    </row>
    <row r="98" spans="2:17" ht="36.75" thickTop="1" x14ac:dyDescent="0.25">
      <c r="B98" s="197"/>
      <c r="C98" s="282"/>
      <c r="D98" s="20" t="s">
        <v>29</v>
      </c>
      <c r="E98" s="14" t="s">
        <v>346</v>
      </c>
      <c r="F98" s="156" t="s">
        <v>47</v>
      </c>
      <c r="G98" s="31">
        <v>250000</v>
      </c>
      <c r="H98" s="39">
        <v>1140000</v>
      </c>
      <c r="I98" s="39">
        <v>1140000</v>
      </c>
      <c r="J98" s="213" t="s">
        <v>48</v>
      </c>
      <c r="K98" s="210"/>
      <c r="L98" s="119"/>
      <c r="M98" s="120"/>
      <c r="N98" s="39">
        <v>938000</v>
      </c>
      <c r="O98" s="39">
        <v>1379000</v>
      </c>
      <c r="P98" s="39">
        <v>1140000</v>
      </c>
      <c r="Q98" s="121">
        <v>1140000</v>
      </c>
    </row>
    <row r="99" spans="2:17" ht="48.75" thickBot="1" x14ac:dyDescent="0.3">
      <c r="B99" s="197"/>
      <c r="C99" s="286"/>
      <c r="D99" s="66" t="s">
        <v>34</v>
      </c>
      <c r="E99" s="12" t="s">
        <v>332</v>
      </c>
      <c r="F99" s="184" t="s">
        <v>158</v>
      </c>
      <c r="G99" s="151">
        <v>625000</v>
      </c>
      <c r="H99" s="32">
        <v>4000000</v>
      </c>
      <c r="I99" s="32">
        <v>4000000</v>
      </c>
      <c r="J99" s="211" t="s">
        <v>216</v>
      </c>
      <c r="K99" s="276"/>
      <c r="L99" s="276"/>
      <c r="M99" s="277"/>
      <c r="N99" s="32">
        <v>100000</v>
      </c>
      <c r="O99" s="68">
        <v>800000</v>
      </c>
      <c r="P99" s="68">
        <v>4000000</v>
      </c>
      <c r="Q99" s="83">
        <v>4000000</v>
      </c>
    </row>
    <row r="100" spans="2:17" s="10" customFormat="1" ht="69.95" hidden="1" customHeight="1" thickTop="1" x14ac:dyDescent="0.25">
      <c r="B100" s="142"/>
      <c r="C100" s="282" t="s">
        <v>26</v>
      </c>
      <c r="D100" s="37"/>
      <c r="E100" s="60"/>
      <c r="F100" s="37"/>
      <c r="G100" s="36"/>
      <c r="H100" s="43"/>
      <c r="I100" s="43"/>
      <c r="J100" s="287"/>
      <c r="K100" s="288"/>
      <c r="L100" s="288"/>
      <c r="M100" s="289"/>
      <c r="N100" s="43"/>
      <c r="O100" s="43"/>
      <c r="P100" s="43"/>
      <c r="Q100" s="55"/>
    </row>
    <row r="101" spans="2:17" s="10" customFormat="1" ht="120" hidden="1" customHeight="1" x14ac:dyDescent="0.25">
      <c r="B101" s="142"/>
      <c r="C101" s="282"/>
      <c r="D101" s="33"/>
      <c r="E101" s="110"/>
      <c r="F101" s="33"/>
      <c r="G101" s="111"/>
      <c r="H101" s="51"/>
      <c r="I101" s="51"/>
      <c r="J101" s="290"/>
      <c r="K101" s="291"/>
      <c r="L101" s="291"/>
      <c r="M101" s="292"/>
      <c r="N101" s="51"/>
      <c r="O101" s="51"/>
      <c r="P101" s="51"/>
      <c r="Q101" s="54"/>
    </row>
    <row r="102" spans="2:17" ht="60" customHeight="1" thickTop="1" x14ac:dyDescent="0.25">
      <c r="B102" s="199"/>
      <c r="C102" s="282"/>
      <c r="D102" s="28">
        <v>15</v>
      </c>
      <c r="E102" s="22" t="s">
        <v>344</v>
      </c>
      <c r="F102" s="165" t="s">
        <v>89</v>
      </c>
      <c r="G102" s="31">
        <v>50000</v>
      </c>
      <c r="H102" s="41">
        <v>890000</v>
      </c>
      <c r="I102" s="41">
        <v>890000</v>
      </c>
      <c r="J102" s="278" t="s">
        <v>90</v>
      </c>
      <c r="K102" s="279"/>
      <c r="L102" s="279"/>
      <c r="M102" s="280"/>
      <c r="N102" s="41">
        <v>740000</v>
      </c>
      <c r="O102" s="41">
        <v>740000</v>
      </c>
      <c r="P102" s="41">
        <v>890000</v>
      </c>
      <c r="Q102" s="53">
        <v>890000</v>
      </c>
    </row>
    <row r="103" spans="2:17" ht="90" x14ac:dyDescent="0.25">
      <c r="B103" s="200"/>
      <c r="C103" s="282"/>
      <c r="D103" s="70" t="s">
        <v>30</v>
      </c>
      <c r="E103" s="65" t="s">
        <v>333</v>
      </c>
      <c r="F103" s="192" t="s">
        <v>217</v>
      </c>
      <c r="G103" s="36">
        <v>440000</v>
      </c>
      <c r="H103" s="43">
        <v>373000</v>
      </c>
      <c r="I103" s="43">
        <v>805000</v>
      </c>
      <c r="J103" s="265" t="s">
        <v>78</v>
      </c>
      <c r="K103" s="266"/>
      <c r="L103" s="266"/>
      <c r="M103" s="267"/>
      <c r="N103" s="36">
        <v>0</v>
      </c>
      <c r="O103" s="36">
        <v>0</v>
      </c>
      <c r="P103" s="36" t="s">
        <v>84</v>
      </c>
      <c r="Q103" s="78" t="s">
        <v>83</v>
      </c>
    </row>
    <row r="104" spans="2:17" s="95" customFormat="1" ht="90" x14ac:dyDescent="0.25">
      <c r="B104" s="200"/>
      <c r="C104" s="282"/>
      <c r="D104" s="13" t="s">
        <v>30</v>
      </c>
      <c r="E104" s="65" t="s">
        <v>334</v>
      </c>
      <c r="F104" s="193" t="s">
        <v>218</v>
      </c>
      <c r="G104" s="36">
        <v>326000</v>
      </c>
      <c r="H104" s="43">
        <v>327000</v>
      </c>
      <c r="I104" s="43">
        <v>488000</v>
      </c>
      <c r="J104" s="219" t="s">
        <v>79</v>
      </c>
      <c r="K104" s="220"/>
      <c r="L104" s="219" t="s">
        <v>79</v>
      </c>
      <c r="M104" s="220"/>
      <c r="N104" s="36">
        <v>0</v>
      </c>
      <c r="O104" s="36">
        <v>0</v>
      </c>
      <c r="P104" s="36" t="s">
        <v>84</v>
      </c>
      <c r="Q104" s="78" t="s">
        <v>83</v>
      </c>
    </row>
    <row r="105" spans="2:17" ht="59.25" customHeight="1" x14ac:dyDescent="0.25">
      <c r="B105" s="200"/>
      <c r="C105" s="282"/>
      <c r="D105" s="296" t="s">
        <v>30</v>
      </c>
      <c r="E105" s="204" t="s">
        <v>335</v>
      </c>
      <c r="F105" s="206" t="s">
        <v>219</v>
      </c>
      <c r="G105" s="206">
        <v>1617000</v>
      </c>
      <c r="H105" s="206">
        <v>1186000</v>
      </c>
      <c r="I105" s="206">
        <v>1049000</v>
      </c>
      <c r="J105" s="207" t="s">
        <v>169</v>
      </c>
      <c r="K105" s="208"/>
      <c r="L105" s="96"/>
      <c r="M105" s="97"/>
      <c r="N105" s="98">
        <v>16</v>
      </c>
      <c r="O105" s="98">
        <v>19</v>
      </c>
      <c r="P105" s="99">
        <v>23</v>
      </c>
      <c r="Q105" s="100" t="s">
        <v>85</v>
      </c>
    </row>
    <row r="106" spans="2:17" ht="63.75" customHeight="1" x14ac:dyDescent="0.25">
      <c r="B106" s="200"/>
      <c r="C106" s="94"/>
      <c r="D106" s="297"/>
      <c r="E106" s="205"/>
      <c r="F106" s="205"/>
      <c r="G106" s="205"/>
      <c r="H106" s="205"/>
      <c r="I106" s="205"/>
      <c r="J106" s="209" t="s">
        <v>170</v>
      </c>
      <c r="K106" s="210"/>
      <c r="L106" s="96"/>
      <c r="M106" s="97"/>
      <c r="N106" s="98">
        <v>0</v>
      </c>
      <c r="O106" s="98">
        <v>1</v>
      </c>
      <c r="P106" s="99">
        <v>2</v>
      </c>
      <c r="Q106" s="100">
        <v>3</v>
      </c>
    </row>
    <row r="107" spans="2:17" ht="95.25" customHeight="1" x14ac:dyDescent="0.25">
      <c r="B107" s="200"/>
      <c r="C107" s="88"/>
      <c r="D107" s="109" t="s">
        <v>30</v>
      </c>
      <c r="E107" s="22" t="s">
        <v>336</v>
      </c>
      <c r="F107" s="98" t="s">
        <v>224</v>
      </c>
      <c r="G107" s="31">
        <v>550000</v>
      </c>
      <c r="H107" s="31">
        <v>550000</v>
      </c>
      <c r="I107" s="31">
        <v>550000</v>
      </c>
      <c r="J107" s="209" t="s">
        <v>80</v>
      </c>
      <c r="K107" s="214"/>
      <c r="L107" s="101"/>
      <c r="M107" s="102"/>
      <c r="N107" s="31">
        <v>0</v>
      </c>
      <c r="O107" s="31">
        <v>1</v>
      </c>
      <c r="P107" s="31">
        <v>1</v>
      </c>
      <c r="Q107" s="103">
        <v>1</v>
      </c>
    </row>
    <row r="108" spans="2:17" ht="105" customHeight="1" x14ac:dyDescent="0.25">
      <c r="B108" s="200"/>
      <c r="C108" s="88"/>
      <c r="D108" s="13" t="s">
        <v>30</v>
      </c>
      <c r="E108" s="22" t="s">
        <v>337</v>
      </c>
      <c r="F108" s="192" t="s">
        <v>220</v>
      </c>
      <c r="G108" s="31">
        <v>788000</v>
      </c>
      <c r="H108" s="31">
        <v>690000</v>
      </c>
      <c r="I108" s="31">
        <v>100000</v>
      </c>
      <c r="J108" s="209" t="s">
        <v>81</v>
      </c>
      <c r="K108" s="214"/>
      <c r="L108" s="214"/>
      <c r="M108" s="215"/>
      <c r="N108" s="31">
        <v>0</v>
      </c>
      <c r="O108" s="31" t="s">
        <v>84</v>
      </c>
      <c r="P108" s="31" t="s">
        <v>84</v>
      </c>
      <c r="Q108" s="103" t="s">
        <v>84</v>
      </c>
    </row>
    <row r="109" spans="2:17" ht="105.75" thickBot="1" x14ac:dyDescent="0.3">
      <c r="B109" s="201"/>
      <c r="C109" s="89"/>
      <c r="D109" s="127" t="s">
        <v>30</v>
      </c>
      <c r="E109" s="104" t="s">
        <v>338</v>
      </c>
      <c r="F109" s="194" t="s">
        <v>221</v>
      </c>
      <c r="G109" s="105">
        <v>1500</v>
      </c>
      <c r="H109" s="105">
        <v>202000</v>
      </c>
      <c r="I109" s="105">
        <v>229000</v>
      </c>
      <c r="J109" s="307" t="s">
        <v>82</v>
      </c>
      <c r="K109" s="308"/>
      <c r="L109" s="308"/>
      <c r="M109" s="309"/>
      <c r="N109" s="105">
        <v>0</v>
      </c>
      <c r="O109" s="105">
        <v>0</v>
      </c>
      <c r="P109" s="105">
        <v>6</v>
      </c>
      <c r="Q109" s="106">
        <v>7</v>
      </c>
    </row>
    <row r="110" spans="2:17" ht="24.95" customHeight="1" thickTop="1" thickBot="1" x14ac:dyDescent="0.3">
      <c r="D110" s="298" t="s">
        <v>238</v>
      </c>
      <c r="E110" s="299"/>
      <c r="F110" s="299"/>
      <c r="G110" s="146">
        <f>SUM(G3:G109)</f>
        <v>194959100</v>
      </c>
      <c r="H110" s="146">
        <f>SUM(H3:H109)</f>
        <v>288335000</v>
      </c>
      <c r="I110" s="146">
        <f>SUM(I3:I109)</f>
        <v>263890000</v>
      </c>
      <c r="J110" s="300"/>
      <c r="K110" s="300"/>
      <c r="L110" s="147"/>
      <c r="M110" s="147"/>
      <c r="N110" s="148">
        <f ca="1">SUM(N3:N104)</f>
        <v>222450100</v>
      </c>
      <c r="O110" s="148">
        <f>SUM(O3:O102)</f>
        <v>232589000</v>
      </c>
      <c r="P110" s="148">
        <f>SUM(P3:P102)</f>
        <v>281368000</v>
      </c>
      <c r="Q110" s="149">
        <f>SUM(Q3:Q102)</f>
        <v>258278000</v>
      </c>
    </row>
    <row r="111" spans="2:17" ht="45" customHeight="1" thickTop="1" x14ac:dyDescent="0.25">
      <c r="D111" s="1"/>
      <c r="N111" s="59" t="s">
        <v>44</v>
      </c>
      <c r="O111" s="59"/>
      <c r="P111" s="59"/>
      <c r="Q111" s="59"/>
    </row>
    <row r="112" spans="2:17" x14ac:dyDescent="0.25">
      <c r="D112" s="1" t="s">
        <v>27</v>
      </c>
      <c r="E112" t="s">
        <v>35</v>
      </c>
    </row>
    <row r="113" spans="4:5" x14ac:dyDescent="0.25">
      <c r="D113" s="1" t="s">
        <v>28</v>
      </c>
      <c r="E113" t="s">
        <v>36</v>
      </c>
    </row>
    <row r="114" spans="4:5" x14ac:dyDescent="0.25">
      <c r="D114" s="1" t="s">
        <v>29</v>
      </c>
      <c r="E114" t="s">
        <v>37</v>
      </c>
    </row>
    <row r="115" spans="4:5" x14ac:dyDescent="0.25">
      <c r="D115" s="1" t="s">
        <v>30</v>
      </c>
      <c r="E115" t="s">
        <v>38</v>
      </c>
    </row>
    <row r="116" spans="4:5" x14ac:dyDescent="0.25">
      <c r="D116" s="1" t="s">
        <v>31</v>
      </c>
      <c r="E116" t="s">
        <v>39</v>
      </c>
    </row>
    <row r="117" spans="4:5" x14ac:dyDescent="0.25">
      <c r="D117" s="1" t="s">
        <v>32</v>
      </c>
      <c r="E117" t="s">
        <v>40</v>
      </c>
    </row>
    <row r="118" spans="4:5" x14ac:dyDescent="0.25">
      <c r="D118" s="1" t="s">
        <v>33</v>
      </c>
      <c r="E118" t="s">
        <v>41</v>
      </c>
    </row>
    <row r="119" spans="4:5" x14ac:dyDescent="0.25">
      <c r="D119" s="1" t="s">
        <v>34</v>
      </c>
      <c r="E119" t="s">
        <v>42</v>
      </c>
    </row>
    <row r="120" spans="4:5" x14ac:dyDescent="0.25">
      <c r="D120" s="2">
        <v>15</v>
      </c>
      <c r="E120" t="s">
        <v>43</v>
      </c>
    </row>
  </sheetData>
  <dataConsolidate/>
  <mergeCells count="133">
    <mergeCell ref="J22:K22"/>
    <mergeCell ref="J23:K23"/>
    <mergeCell ref="J24:K24"/>
    <mergeCell ref="J25:K25"/>
    <mergeCell ref="J57:K57"/>
    <mergeCell ref="J27:K27"/>
    <mergeCell ref="J39:M39"/>
    <mergeCell ref="J44:M44"/>
    <mergeCell ref="J45:M45"/>
    <mergeCell ref="J47:M47"/>
    <mergeCell ref="J48:M48"/>
    <mergeCell ref="J51:M51"/>
    <mergeCell ref="J49:K49"/>
    <mergeCell ref="D110:F110"/>
    <mergeCell ref="J110:K110"/>
    <mergeCell ref="J6:M6"/>
    <mergeCell ref="J28:K28"/>
    <mergeCell ref="J8:M8"/>
    <mergeCell ref="J9:M9"/>
    <mergeCell ref="J10:M10"/>
    <mergeCell ref="J11:M11"/>
    <mergeCell ref="J85:K85"/>
    <mergeCell ref="J55:M55"/>
    <mergeCell ref="J86:K86"/>
    <mergeCell ref="J109:M109"/>
    <mergeCell ref="J78:M78"/>
    <mergeCell ref="J76:M76"/>
    <mergeCell ref="J75:K75"/>
    <mergeCell ref="J58:K58"/>
    <mergeCell ref="J59:K59"/>
    <mergeCell ref="J60:K60"/>
    <mergeCell ref="J61:K61"/>
    <mergeCell ref="J50:K50"/>
    <mergeCell ref="J63:K63"/>
    <mergeCell ref="J32:K32"/>
    <mergeCell ref="J64:K64"/>
    <mergeCell ref="J71:K71"/>
    <mergeCell ref="C56:C67"/>
    <mergeCell ref="C71:C78"/>
    <mergeCell ref="C96:C99"/>
    <mergeCell ref="C100:C105"/>
    <mergeCell ref="J100:M100"/>
    <mergeCell ref="J101:M101"/>
    <mergeCell ref="J103:M103"/>
    <mergeCell ref="J56:M56"/>
    <mergeCell ref="D105:D106"/>
    <mergeCell ref="J83:K83"/>
    <mergeCell ref="J72:K72"/>
    <mergeCell ref="J73:K73"/>
    <mergeCell ref="J70:K70"/>
    <mergeCell ref="J107:K107"/>
    <mergeCell ref="L104:M104"/>
    <mergeCell ref="J99:M99"/>
    <mergeCell ref="J97:M97"/>
    <mergeCell ref="J102:M102"/>
    <mergeCell ref="J77:M77"/>
    <mergeCell ref="J80:K80"/>
    <mergeCell ref="J81:K81"/>
    <mergeCell ref="J82:K82"/>
    <mergeCell ref="J90:K90"/>
    <mergeCell ref="J84:K84"/>
    <mergeCell ref="B1:Q1"/>
    <mergeCell ref="B3:B12"/>
    <mergeCell ref="C3:C5"/>
    <mergeCell ref="C41:C44"/>
    <mergeCell ref="C45:C51"/>
    <mergeCell ref="J43:M43"/>
    <mergeCell ref="J3:M3"/>
    <mergeCell ref="B13:B55"/>
    <mergeCell ref="J41:M41"/>
    <mergeCell ref="J42:M42"/>
    <mergeCell ref="J37:K37"/>
    <mergeCell ref="J38:M38"/>
    <mergeCell ref="J53:M53"/>
    <mergeCell ref="J54:M54"/>
    <mergeCell ref="C52:C55"/>
    <mergeCell ref="J40:M40"/>
    <mergeCell ref="C6:C10"/>
    <mergeCell ref="J12:M12"/>
    <mergeCell ref="J13:M13"/>
    <mergeCell ref="J26:K26"/>
    <mergeCell ref="J18:K18"/>
    <mergeCell ref="J19:K19"/>
    <mergeCell ref="J20:K20"/>
    <mergeCell ref="J52:K52"/>
    <mergeCell ref="J4:M5"/>
    <mergeCell ref="D4:D5"/>
    <mergeCell ref="J34:K34"/>
    <mergeCell ref="J35:K35"/>
    <mergeCell ref="J36:K36"/>
    <mergeCell ref="J68:K68"/>
    <mergeCell ref="J79:M79"/>
    <mergeCell ref="J69:M69"/>
    <mergeCell ref="J74:K74"/>
    <mergeCell ref="J7:K7"/>
    <mergeCell ref="J29:K29"/>
    <mergeCell ref="J30:K30"/>
    <mergeCell ref="J31:K31"/>
    <mergeCell ref="J33:K33"/>
    <mergeCell ref="J46:K46"/>
    <mergeCell ref="J14:K14"/>
    <mergeCell ref="J15:K15"/>
    <mergeCell ref="J16:K16"/>
    <mergeCell ref="J17:K17"/>
    <mergeCell ref="J65:M65"/>
    <mergeCell ref="J66:M66"/>
    <mergeCell ref="J67:M67"/>
    <mergeCell ref="J62:K62"/>
    <mergeCell ref="J21:K21"/>
    <mergeCell ref="B56:B67"/>
    <mergeCell ref="B69:B76"/>
    <mergeCell ref="B77:B89"/>
    <mergeCell ref="B90:B99"/>
    <mergeCell ref="B102:B109"/>
    <mergeCell ref="J91:K91"/>
    <mergeCell ref="J92:K92"/>
    <mergeCell ref="J93:K93"/>
    <mergeCell ref="J94:K94"/>
    <mergeCell ref="J87:K87"/>
    <mergeCell ref="J88:K88"/>
    <mergeCell ref="J89:K89"/>
    <mergeCell ref="E105:E106"/>
    <mergeCell ref="G105:G106"/>
    <mergeCell ref="H105:H106"/>
    <mergeCell ref="I105:I106"/>
    <mergeCell ref="J105:K105"/>
    <mergeCell ref="J106:K106"/>
    <mergeCell ref="F105:F106"/>
    <mergeCell ref="J95:K95"/>
    <mergeCell ref="J98:K98"/>
    <mergeCell ref="J108:M108"/>
    <mergeCell ref="J96:M96"/>
    <mergeCell ref="J104:K10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9" manualBreakCount="9">
    <brk id="16" max="17" man="1"/>
    <brk id="29" max="17" man="1"/>
    <brk id="46" max="17" man="1"/>
    <brk id="55" max="17" man="1"/>
    <brk id="67" max="17" man="1"/>
    <brk id="76" max="17" man="1"/>
    <brk id="90" max="17" man="1"/>
    <brk id="104" max="17" man="1"/>
    <brk id="12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Burin</dc:creator>
  <cp:lastModifiedBy>Ivana Burin</cp:lastModifiedBy>
  <cp:lastPrinted>2020-09-25T11:44:43Z</cp:lastPrinted>
  <dcterms:created xsi:type="dcterms:W3CDTF">2019-09-25T07:36:13Z</dcterms:created>
  <dcterms:modified xsi:type="dcterms:W3CDTF">2020-10-06T07:00:02Z</dcterms:modified>
</cp:coreProperties>
</file>